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93.22\secc\Facade\FAM2045907202491MCZ - CPAM 91 - CPAM - 91 EVRY\Docs Word-Excel\CCTP - CDPGF\i2\"/>
    </mc:Choice>
  </mc:AlternateContent>
  <xr:revisionPtr revIDLastSave="0" documentId="13_ncr:1_{9C861F9B-119D-44E9-800F-9913F9004E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 VIERGE" sheetId="1" r:id="rId1"/>
  </sheets>
  <definedNames>
    <definedName name="_Toc187842969" localSheetId="0">'DPGF VIERGE'!$A$40</definedName>
    <definedName name="_Toc190789382" localSheetId="0">'DPGF VIERGE'!$B$39</definedName>
    <definedName name="_Toc190789383" localSheetId="0">'DPGF VIERGE'!$B$40</definedName>
    <definedName name="_Toc190789391" localSheetId="0">'DPGF VIERGE'!$B$52</definedName>
    <definedName name="_Toc190789398" localSheetId="0">'DPGF VIERGE'!$B$128</definedName>
    <definedName name="_xlnm.Print_Area" localSheetId="0">'DPGF VIERGE'!$A$1:$G$144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9" i="1" l="1"/>
  <c r="G118" i="1"/>
  <c r="G117" i="1"/>
  <c r="G106" i="1"/>
  <c r="G91" i="1"/>
  <c r="G90" i="1"/>
  <c r="G59" i="1"/>
  <c r="G128" i="1"/>
  <c r="G132" i="1"/>
  <c r="G131" i="1"/>
  <c r="G130" i="1"/>
  <c r="G121" i="1"/>
  <c r="G120" i="1"/>
  <c r="G115" i="1"/>
  <c r="G114" i="1"/>
  <c r="G112" i="1"/>
  <c r="G111" i="1"/>
  <c r="G109" i="1"/>
  <c r="G108" i="1"/>
  <c r="G105" i="1"/>
  <c r="G103" i="1"/>
  <c r="G102" i="1"/>
  <c r="G100" i="1"/>
  <c r="G99" i="1"/>
  <c r="G97" i="1"/>
  <c r="G96" i="1"/>
  <c r="G94" i="1"/>
  <c r="G93" i="1"/>
  <c r="G86" i="1"/>
  <c r="G85" i="1"/>
  <c r="G84" i="1"/>
  <c r="G83" i="1"/>
  <c r="G82" i="1"/>
  <c r="G81" i="1"/>
  <c r="G80" i="1"/>
  <c r="G79" i="1"/>
  <c r="G78" i="1"/>
  <c r="G77" i="1"/>
  <c r="G74" i="1"/>
  <c r="G73" i="1"/>
  <c r="G72" i="1"/>
  <c r="G71" i="1"/>
  <c r="G69" i="1"/>
  <c r="G68" i="1"/>
  <c r="G66" i="1"/>
  <c r="G62" i="1"/>
  <c r="G63" i="1"/>
  <c r="G64" i="1"/>
  <c r="G65" i="1"/>
  <c r="G61" i="1"/>
  <c r="G60" i="1"/>
  <c r="G58" i="1"/>
  <c r="G57" i="1"/>
  <c r="G56" i="1"/>
  <c r="G55" i="1"/>
  <c r="G54" i="1"/>
  <c r="G41" i="1"/>
  <c r="G42" i="1"/>
  <c r="G43" i="1"/>
  <c r="G44" i="1"/>
  <c r="G40" i="1"/>
  <c r="G39" i="1"/>
  <c r="G38" i="1"/>
  <c r="G37" i="1"/>
  <c r="G36" i="1"/>
  <c r="G28" i="1"/>
  <c r="G27" i="1"/>
  <c r="G26" i="1"/>
  <c r="G25" i="1"/>
  <c r="G19" i="1"/>
  <c r="G20" i="1"/>
  <c r="G21" i="1"/>
  <c r="G22" i="1"/>
  <c r="G23" i="1"/>
  <c r="G18" i="1"/>
  <c r="G122" i="1" l="1"/>
  <c r="G133" i="1"/>
  <c r="G141" i="1" s="1"/>
  <c r="G140" i="1" l="1"/>
  <c r="G46" i="1" l="1"/>
  <c r="G139" i="1" s="1"/>
  <c r="B139" i="1"/>
  <c r="G30" i="1" l="1"/>
  <c r="G138" i="1" s="1"/>
  <c r="G142" i="1" s="1"/>
  <c r="G143" i="1" s="1"/>
  <c r="G144" i="1" s="1"/>
</calcChain>
</file>

<file path=xl/sharedStrings.xml><?xml version="1.0" encoding="utf-8"?>
<sst xmlns="http://schemas.openxmlformats.org/spreadsheetml/2006/main" count="251" uniqueCount="127">
  <si>
    <t>Désignation</t>
  </si>
  <si>
    <t>U</t>
  </si>
  <si>
    <t>Montant total H.T.</t>
  </si>
  <si>
    <t>Montant total T.T.C.</t>
  </si>
  <si>
    <t>T.V.A. à 20%</t>
  </si>
  <si>
    <t>Prix unitaire</t>
  </si>
  <si>
    <t>Prix total</t>
  </si>
  <si>
    <t>Montant total HT travaux d'installation</t>
  </si>
  <si>
    <t>Branchements provisoires</t>
  </si>
  <si>
    <t>Panneau de chantier</t>
  </si>
  <si>
    <t>Ens</t>
  </si>
  <si>
    <t>Installation de chantier / Base vie</t>
  </si>
  <si>
    <t>TRAVAUX DE FINITION</t>
  </si>
  <si>
    <t>Montant total HT des travaux de finition</t>
  </si>
  <si>
    <t>TRAVAUX D'INSTALLATION</t>
  </si>
  <si>
    <t>TABLEAU RECAPITULATIF</t>
  </si>
  <si>
    <t xml:space="preserve">Etat des lieux </t>
  </si>
  <si>
    <t>TRAVAUX D'INSTALLATION DE CHANTIER</t>
  </si>
  <si>
    <t>TRAVAUX NEUFS</t>
  </si>
  <si>
    <t>Montant total HT travaux neufs</t>
  </si>
  <si>
    <t>Montant total HT travaux préparatoires</t>
  </si>
  <si>
    <t>Remise en place des faux plafonds</t>
  </si>
  <si>
    <t>Nettoyage et repli de chantier</t>
  </si>
  <si>
    <t>7.2.1</t>
  </si>
  <si>
    <t>7.2.2</t>
  </si>
  <si>
    <t>7.2.3</t>
  </si>
  <si>
    <t>7.2.4</t>
  </si>
  <si>
    <t>7.2.5</t>
  </si>
  <si>
    <t>7.2.6</t>
  </si>
  <si>
    <t>7.2.7</t>
  </si>
  <si>
    <t>Protection des parties communes</t>
  </si>
  <si>
    <t>7.2.8</t>
  </si>
  <si>
    <t>7.2.9</t>
  </si>
  <si>
    <t>7.2.10</t>
  </si>
  <si>
    <t>Coltinage du mobilier</t>
  </si>
  <si>
    <t>Remise en place du mobilier</t>
  </si>
  <si>
    <t>7.2</t>
  </si>
  <si>
    <t>7.3</t>
  </si>
  <si>
    <t>7.4</t>
  </si>
  <si>
    <t>7.5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</si>
  <si>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</si>
  <si>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</si>
  <si>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</si>
  <si>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</si>
  <si>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</si>
  <si>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</si>
  <si>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</si>
  <si>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</si>
  <si>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</si>
  <si>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7.5.1</t>
  </si>
  <si>
    <t>7.5.2</t>
  </si>
  <si>
    <t>7.5.3</t>
  </si>
  <si>
    <t>7.5.4</t>
  </si>
  <si>
    <t>m²</t>
  </si>
  <si>
    <t>Préparation des supports</t>
  </si>
  <si>
    <t xml:space="preserve">Moyens d'approvisionnement et évacuation </t>
  </si>
  <si>
    <t>7.2.11</t>
  </si>
  <si>
    <t>Installations comprises</t>
  </si>
  <si>
    <t>Installation des échafaudages</t>
  </si>
  <si>
    <t>Sytème d'alarme</t>
  </si>
  <si>
    <t>Location et mise en place de nacelle élévatrice suspendue</t>
  </si>
  <si>
    <t>7.3.8</t>
  </si>
  <si>
    <t>7.3.9</t>
  </si>
  <si>
    <t>7.3.10</t>
  </si>
  <si>
    <t>Démolition partielle sans réemploi des doublages y compris ossature et revêtements muraux</t>
  </si>
  <si>
    <t>Dépose pour rémploi des faux plafonds</t>
  </si>
  <si>
    <t>Dépose sans réemploi des stores extérieurs</t>
  </si>
  <si>
    <t>Dépose sans rémploi des menuiseries existantes</t>
  </si>
  <si>
    <t>Mise en sécurité et protections au droit des chassis déposés</t>
  </si>
  <si>
    <t>Fourniture et pose des menuiseries aluminium neuves </t>
  </si>
  <si>
    <t>Portes P2 (1690 x 2300)</t>
  </si>
  <si>
    <t>Portes P1 (1675 x 2300)</t>
  </si>
  <si>
    <t>Portes P3 (1690 x 2490)</t>
  </si>
  <si>
    <t>Portes P4 (1620 x 2090)</t>
  </si>
  <si>
    <t>Portes P5 (1650 x 2090)</t>
  </si>
  <si>
    <t>Ensemble menuisé Hall 1</t>
  </si>
  <si>
    <t>Ensemble menuisé Hall 2</t>
  </si>
  <si>
    <t>Menuiseries Isolées</t>
  </si>
  <si>
    <t xml:space="preserve">Murs rideaux </t>
  </si>
  <si>
    <t>Mur rideau N° 01</t>
  </si>
  <si>
    <t xml:space="preserve">Mex N° 01 (1630 x 1330) </t>
  </si>
  <si>
    <t xml:space="preserve">Mex N° 02 (810 x 1330) </t>
  </si>
  <si>
    <t xml:space="preserve">Mex N° 03 (1700 x 1300) </t>
  </si>
  <si>
    <t xml:space="preserve">Mex N° 04 (1650 x 1280) </t>
  </si>
  <si>
    <t xml:space="preserve">Mex N° 05 (830 x 1430) </t>
  </si>
  <si>
    <t xml:space="preserve">Mex N° 06 (1665 x 1425) </t>
  </si>
  <si>
    <t xml:space="preserve">Mex N° 07 (1140 x 1330) </t>
  </si>
  <si>
    <t>Mur rideau N° 02</t>
  </si>
  <si>
    <t>Mur rideau N° 03</t>
  </si>
  <si>
    <t>Mur rideau N° 04</t>
  </si>
  <si>
    <t>Mur rideau N° 05</t>
  </si>
  <si>
    <t>Mur rideau N° 06</t>
  </si>
  <si>
    <t>Mur rideau N° 07</t>
  </si>
  <si>
    <t>Mur rideau N° 08</t>
  </si>
  <si>
    <t>Mur rideau N° 09</t>
  </si>
  <si>
    <t>Mur rideau N° 10</t>
  </si>
  <si>
    <t>ml</t>
  </si>
  <si>
    <t>Fourniture et mise en œuvre des habillages de trumeaux en toleries d'aluminium avec isolant</t>
  </si>
  <si>
    <t>Fourniture et pose des doublages d'isolation thermique en périphérie des menuiseries</t>
  </si>
  <si>
    <t>Fourniture et pose des stores solaires à commande manuelle intégrés au chassis</t>
  </si>
  <si>
    <t>Fourniture et pose des occultations type stores toiles</t>
  </si>
  <si>
    <t>Mise en place d'un système d’ancrage mobile de type « SYAM »</t>
  </si>
  <si>
    <t>Dépose pour réemploi des réseaux et installations de chauffage existants (Option)</t>
  </si>
  <si>
    <t>Dépose sans réemploi des goulottes électriques existantes</t>
  </si>
  <si>
    <t>7.4.3</t>
  </si>
  <si>
    <t>7.4.4</t>
  </si>
  <si>
    <t>Fourniture et mise en œuvre des protections en tete de façades (Couvertines)</t>
  </si>
  <si>
    <t>7.4.5</t>
  </si>
  <si>
    <t>7.4.6</t>
  </si>
  <si>
    <t>7.4.7</t>
  </si>
  <si>
    <t xml:space="preserve">        Panneaux perforés décoratifs (3D) type A (Petit)</t>
  </si>
  <si>
    <t xml:space="preserve">        Panneaux perforés décoratifs (3D) type B (Grand)</t>
  </si>
  <si>
    <t>Gravats + évacuation + traitement des dechets</t>
  </si>
  <si>
    <r>
      <t xml:space="preserve">OPERATION
</t>
    </r>
    <r>
      <rPr>
        <b/>
        <shadow/>
        <sz val="12"/>
        <rFont val="Calibri"/>
        <family val="2"/>
        <scheme val="minor"/>
      </rPr>
      <t>TRAVAUX DE REMPLACEMENT DES MENUISERIES EXTERIEURES
CPAM DE L’ESSONNE
2, rue Ambroise Croizat
91039 EVRY</t>
    </r>
  </si>
  <si>
    <r>
      <rPr>
        <b/>
        <u/>
        <sz val="12"/>
        <rFont val="Calibri"/>
        <family val="2"/>
        <scheme val="minor"/>
      </rPr>
      <t>MAITRE D’OUVRAGE</t>
    </r>
    <r>
      <rPr>
        <b/>
        <sz val="12"/>
        <rFont val="Calibri"/>
        <family val="2"/>
        <scheme val="minor"/>
      </rPr>
      <t xml:space="preserve">
CPAM DE L’ESSONNE
2, rue Ambroise Croizat
91039 EVRY</t>
    </r>
  </si>
  <si>
    <t>TRAVAUX PREPARATOIRES</t>
  </si>
  <si>
    <t xml:space="preserve">Panneaux 3D décoratifs rapportés sur murs rideaux </t>
  </si>
  <si>
    <t xml:space="preserve">Relevés sur site (inclus forfaitairement dans l’offre) </t>
  </si>
  <si>
    <t>Portes P6 (1800 x 2000)</t>
  </si>
  <si>
    <t>7.2.6.1</t>
  </si>
  <si>
    <t>(OPTION) Repose des réseaux et des installations des chauffages déposées</t>
  </si>
  <si>
    <t>7.4.8</t>
  </si>
  <si>
    <t xml:space="preserve">        (OPTION) Plateformes de travail se déplaçant sur mâts (PTDM) type bi-mat</t>
  </si>
  <si>
    <t>Fourniture et pose des bavettes de protection en aluminium laqué pour appuis de trumeaux du bâtiment B</t>
  </si>
  <si>
    <r>
      <rPr>
        <b/>
        <u/>
        <sz val="12"/>
        <rFont val="Calibri"/>
        <family val="2"/>
        <scheme val="minor"/>
      </rPr>
      <t xml:space="preserve">DPGF VIERGE
</t>
    </r>
    <r>
      <rPr>
        <b/>
        <sz val="12"/>
        <color rgb="FF00B050"/>
        <rFont val="Calibri"/>
        <family val="2"/>
        <scheme val="minor"/>
      </rPr>
      <t>Les quantités sont données à titre indicatif, l'entreprise se doit de renseigner ses quantités dans la colonne dédiée.</t>
    </r>
    <r>
      <rPr>
        <b/>
        <sz val="12"/>
        <color indexed="10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 xml:space="preserve">
</t>
    </r>
    <r>
      <rPr>
        <b/>
        <sz val="12"/>
        <rFont val="Calibri"/>
        <family val="2"/>
        <scheme val="minor"/>
      </rPr>
      <t>Lot 01 : Menuiserie Extérieures</t>
    </r>
    <r>
      <rPr>
        <sz val="12"/>
        <rFont val="Calibri"/>
        <family val="2"/>
        <scheme val="minor"/>
      </rPr>
      <t xml:space="preserve">
Indice 2 du 07/05/2025
</t>
    </r>
    <r>
      <rPr>
        <b/>
        <u/>
        <sz val="12"/>
        <rFont val="Calibri"/>
        <family val="2"/>
        <scheme val="minor"/>
      </rPr>
      <t>Dossier n° FAM 20459 07 2024 91 MCZ</t>
    </r>
  </si>
  <si>
    <t xml:space="preserve">Qté SECC </t>
  </si>
  <si>
    <t>Qté 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</si>
</sst>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&quot; €&quot;_-;\-* #,##0.00&quot; €&quot;_-;_-* &quot;-&quot;??&quot; €&quot;_-;_-@_-"/>
  </numFmts>
  <fonts count="1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hadow/>
      <u/>
      <sz val="12"/>
      <name val="Calibri"/>
      <family val="2"/>
      <scheme val="minor"/>
    </font>
    <font>
      <b/>
      <shadow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i/>
      <sz val="12"/>
      <name val="Calibri"/>
      <family val="2"/>
      <scheme val="minor"/>
    </font>
    <font>
      <b/>
      <i/>
      <u/>
      <sz val="12"/>
      <name val="Calibri"/>
      <family val="2"/>
      <scheme val="minor"/>
    </font>
    <font>
      <sz val="12"/>
      <color theme="0" tint="-0.249977111117893"/>
      <name val="Calibri"/>
      <family val="2"/>
      <scheme val="minor"/>
    </font>
    <font>
      <b/>
      <sz val="12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8">
    <xf numFmtId="0" fontId="0" fillId="0" borderId="0" xfId="0"/>
    <xf numFmtId="0" fontId="5" fillId="3" borderId="0" xfId="4" applyFont="1" applyFill="1" applyAlignment="1">
      <alignment horizontal="center" vertical="center" wrapText="1"/>
    </xf>
    <xf numFmtId="0" fontId="7" fillId="0" borderId="0" xfId="4" applyFont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9" fillId="0" borderId="22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44" fontId="9" fillId="0" borderId="5" xfId="1" applyFont="1" applyFill="1" applyBorder="1" applyAlignment="1">
      <alignment horizontal="right" vertical="center"/>
    </xf>
    <xf numFmtId="44" fontId="9" fillId="0" borderId="6" xfId="1" applyFont="1" applyFill="1" applyBorder="1" applyAlignment="1">
      <alignment horizontal="right" vertical="center"/>
    </xf>
    <xf numFmtId="0" fontId="9" fillId="0" borderId="16" xfId="0" applyFont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44" fontId="9" fillId="0" borderId="2" xfId="1" applyFont="1" applyFill="1" applyBorder="1" applyAlignment="1">
      <alignment horizontal="right" vertical="center"/>
    </xf>
    <xf numFmtId="44" fontId="9" fillId="0" borderId="3" xfId="1" applyFont="1" applyFill="1" applyBorder="1" applyAlignment="1">
      <alignment horizontal="right" vertical="center"/>
    </xf>
    <xf numFmtId="0" fontId="5" fillId="0" borderId="32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164" fontId="5" fillId="0" borderId="4" xfId="1" applyNumberFormat="1" applyFont="1" applyBorder="1" applyAlignment="1">
      <alignment horizontal="right" vertical="center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3" borderId="23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/>
    </xf>
    <xf numFmtId="44" fontId="9" fillId="5" borderId="5" xfId="1" applyFont="1" applyFill="1" applyBorder="1" applyAlignment="1">
      <alignment horizontal="right" vertical="center"/>
    </xf>
    <xf numFmtId="0" fontId="5" fillId="0" borderId="16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0" fontId="11" fillId="3" borderId="19" xfId="0" applyFont="1" applyFill="1" applyBorder="1" applyAlignment="1">
      <alignment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 wrapText="1"/>
    </xf>
    <xf numFmtId="0" fontId="12" fillId="3" borderId="19" xfId="0" applyFont="1" applyFill="1" applyBorder="1" applyAlignment="1">
      <alignment vertical="center" wrapText="1"/>
    </xf>
    <xf numFmtId="0" fontId="9" fillId="0" borderId="19" xfId="0" applyFont="1" applyBorder="1" applyAlignment="1">
      <alignment horizontal="left"/>
    </xf>
    <xf numFmtId="0" fontId="9" fillId="0" borderId="37" xfId="0" applyFont="1" applyBorder="1" applyAlignment="1">
      <alignment vertical="center" wrapText="1"/>
    </xf>
    <xf numFmtId="44" fontId="5" fillId="0" borderId="4" xfId="1" applyFont="1" applyFill="1" applyBorder="1" applyAlignment="1">
      <alignment horizontal="right" vertical="center"/>
    </xf>
    <xf numFmtId="0" fontId="5" fillId="0" borderId="18" xfId="0" applyFont="1" applyBorder="1" applyAlignment="1">
      <alignment horizontal="left" vertical="center" wrapText="1"/>
    </xf>
    <xf numFmtId="44" fontId="5" fillId="0" borderId="18" xfId="1" applyFont="1" applyFill="1" applyBorder="1" applyAlignment="1">
      <alignment horizontal="right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164" fontId="5" fillId="0" borderId="15" xfId="1" applyNumberFormat="1" applyFont="1" applyBorder="1" applyAlignment="1">
      <alignment horizontal="right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164" fontId="5" fillId="0" borderId="10" xfId="1" applyNumberFormat="1" applyFont="1" applyBorder="1" applyAlignment="1">
      <alignment horizontal="right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vertical="center"/>
    </xf>
    <xf numFmtId="164" fontId="5" fillId="0" borderId="28" xfId="1" applyNumberFormat="1" applyFont="1" applyBorder="1" applyAlignment="1">
      <alignment horizontal="right" vertical="center"/>
    </xf>
    <xf numFmtId="0" fontId="9" fillId="0" borderId="42" xfId="0" applyFont="1" applyBorder="1" applyAlignment="1">
      <alignment horizontal="center" vertical="center"/>
    </xf>
    <xf numFmtId="164" fontId="5" fillId="0" borderId="43" xfId="0" applyNumberFormat="1" applyFont="1" applyBorder="1" applyAlignment="1">
      <alignment horizontal="right" vertical="center"/>
    </xf>
    <xf numFmtId="0" fontId="9" fillId="0" borderId="44" xfId="0" applyFont="1" applyBorder="1" applyAlignment="1">
      <alignment horizontal="center" vertical="center"/>
    </xf>
    <xf numFmtId="164" fontId="5" fillId="0" borderId="48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64" fontId="9" fillId="0" borderId="0" xfId="0" applyNumberFormat="1" applyFont="1" applyAlignment="1">
      <alignment horizontal="right" vertical="center"/>
    </xf>
    <xf numFmtId="164" fontId="5" fillId="0" borderId="0" xfId="1" applyNumberFormat="1" applyFont="1" applyBorder="1" applyAlignment="1">
      <alignment horizontal="right" vertical="center"/>
    </xf>
    <xf numFmtId="0" fontId="9" fillId="0" borderId="0" xfId="0" applyFont="1" applyAlignment="1">
      <alignment horizontal="center"/>
    </xf>
    <xf numFmtId="0" fontId="9" fillId="0" borderId="0" xfId="0" applyFont="1"/>
    <xf numFmtId="164" fontId="9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3" borderId="0" xfId="0" applyFont="1" applyFill="1"/>
    <xf numFmtId="0" fontId="5" fillId="0" borderId="1" xfId="0" applyFont="1" applyBorder="1" applyAlignment="1">
      <alignment horizontal="center" vertical="center"/>
    </xf>
    <xf numFmtId="43" fontId="9" fillId="0" borderId="0" xfId="0" applyNumberFormat="1" applyFont="1"/>
    <xf numFmtId="0" fontId="9" fillId="0" borderId="0" xfId="0" applyFont="1" applyAlignment="1">
      <alignment vertical="center" wrapText="1"/>
    </xf>
    <xf numFmtId="164" fontId="9" fillId="0" borderId="0" xfId="1" applyNumberFormat="1" applyFont="1" applyBorder="1" applyAlignment="1">
      <alignment horizontal="right" vertical="center"/>
    </xf>
    <xf numFmtId="0" fontId="5" fillId="0" borderId="18" xfId="0" applyFont="1" applyBorder="1" applyAlignment="1">
      <alignment vertical="center" wrapText="1"/>
    </xf>
    <xf numFmtId="164" fontId="5" fillId="0" borderId="18" xfId="1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right" vertical="center"/>
    </xf>
    <xf numFmtId="44" fontId="5" fillId="0" borderId="1" xfId="1" applyFont="1" applyFill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0" fontId="9" fillId="0" borderId="50" xfId="0" applyFont="1" applyBorder="1" applyAlignment="1">
      <alignment horizontal="center" vertical="center"/>
    </xf>
    <xf numFmtId="164" fontId="5" fillId="0" borderId="54" xfId="1" applyNumberFormat="1" applyFont="1" applyFill="1" applyBorder="1" applyAlignment="1">
      <alignment horizontal="right" vertical="center"/>
    </xf>
    <xf numFmtId="44" fontId="13" fillId="0" borderId="6" xfId="1" applyFont="1" applyFill="1" applyBorder="1" applyAlignment="1">
      <alignment horizontal="right" vertical="center"/>
    </xf>
    <xf numFmtId="0" fontId="5" fillId="0" borderId="51" xfId="0" applyFont="1" applyBorder="1" applyAlignment="1">
      <alignment horizontal="left" vertical="center" wrapText="1"/>
    </xf>
    <xf numFmtId="0" fontId="5" fillId="0" borderId="52" xfId="0" applyFont="1" applyBorder="1" applyAlignment="1">
      <alignment horizontal="left" vertical="center" wrapText="1"/>
    </xf>
    <xf numFmtId="0" fontId="5" fillId="0" borderId="53" xfId="0" applyFont="1" applyBorder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45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left" vertical="center" wrapText="1"/>
    </xf>
    <xf numFmtId="0" fontId="5" fillId="0" borderId="47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5" fillId="4" borderId="29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30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/>
    </xf>
    <xf numFmtId="0" fontId="7" fillId="0" borderId="34" xfId="4" applyFont="1" applyBorder="1" applyAlignment="1">
      <alignment horizontal="center" vertical="center" wrapText="1"/>
    </xf>
    <xf numFmtId="0" fontId="7" fillId="0" borderId="35" xfId="4" applyFont="1" applyBorder="1" applyAlignment="1">
      <alignment horizontal="center" vertical="center" wrapText="1"/>
    </xf>
    <xf numFmtId="0" fontId="7" fillId="0" borderId="36" xfId="4" applyFont="1" applyBorder="1" applyAlignment="1">
      <alignment horizontal="center" vertical="center" wrapText="1"/>
    </xf>
    <xf numFmtId="0" fontId="5" fillId="3" borderId="34" xfId="4" applyFont="1" applyFill="1" applyBorder="1" applyAlignment="1">
      <alignment horizontal="center" vertical="center" wrapText="1"/>
    </xf>
    <xf numFmtId="0" fontId="5" fillId="3" borderId="35" xfId="4" applyFont="1" applyFill="1" applyBorder="1" applyAlignment="1">
      <alignment horizontal="center" vertical="center" wrapText="1"/>
    </xf>
    <xf numFmtId="0" fontId="5" fillId="3" borderId="36" xfId="4" applyFont="1" applyFill="1" applyBorder="1" applyAlignment="1">
      <alignment horizontal="center" vertical="center" wrapText="1"/>
    </xf>
    <xf numFmtId="0" fontId="9" fillId="3" borderId="34" xfId="4" applyFont="1" applyFill="1" applyBorder="1" applyAlignment="1">
      <alignment horizontal="center" vertical="center" wrapText="1"/>
    </xf>
    <xf numFmtId="0" fontId="9" fillId="3" borderId="35" xfId="4" applyFont="1" applyFill="1" applyBorder="1" applyAlignment="1">
      <alignment horizontal="center" vertical="center" wrapText="1"/>
    </xf>
    <xf numFmtId="0" fontId="9" fillId="3" borderId="36" xfId="4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</cellXfs>
  <cellStyles count="7">
    <cellStyle name="Monétaire" xfId="1" builtinId="4"/>
    <cellStyle name="Monétaire 2" xfId="2" xr:uid="{00000000-0005-0000-0000-000001000000}"/>
    <cellStyle name="Monétaire 3" xfId="3" xr:uid="{00000000-0005-0000-0000-000002000000}"/>
    <cellStyle name="Normal" xfId="0" builtinId="0"/>
    <cellStyle name="Normal 2" xfId="4" xr:uid="{00000000-0005-0000-0000-000004000000}"/>
    <cellStyle name="Pourcentage 2" xfId="5" xr:uid="{00000000-0005-0000-0000-000006000000}"/>
    <cellStyle name="Pourcentage 3" xfId="6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I147"/>
  <sheetViews>
    <sheetView showGridLines="0" tabSelected="1" view="pageBreakPreview" topLeftCell="B1" zoomScale="85" zoomScaleNormal="85" zoomScaleSheetLayoutView="85" zoomScalePageLayoutView="55" workbookViewId="0">
      <selection activeCell="G144" sqref="G144"/>
    </sheetView>
  </sheetViews>
  <sheetFormatPr baseColWidth="10" defaultColWidth="11.44140625" defaultRowHeight="18" customHeight="1" x14ac:dyDescent="0.3"/>
  <cols>
    <col min="1" max="1" width="7.109375" style="62" bestFit="1" customWidth="1"/>
    <col min="2" max="2" width="80" style="63" bestFit="1" customWidth="1"/>
    <col min="3" max="3" width="4.33203125" style="62" bestFit="1" customWidth="1"/>
    <col min="4" max="4" width="8.109375" style="62" bestFit="1" customWidth="1"/>
    <col min="5" max="5" width="8.109375" style="62" customWidth="1"/>
    <col min="6" max="6" width="13.5546875" style="64" bestFit="1" customWidth="1"/>
    <col min="7" max="7" width="16.5546875" style="65" bestFit="1" customWidth="1"/>
    <col min="8" max="8" width="11.44140625" style="63"/>
    <col min="9" max="9" width="11.6640625" style="63" bestFit="1" customWidth="1"/>
    <col min="10" max="16384" width="11.44140625" style="63"/>
  </cols>
  <sheetData>
    <row r="1" spans="1:7" ht="21.75" customHeight="1" x14ac:dyDescent="0.3"/>
    <row r="2" spans="1:7" ht="21.75" customHeight="1" x14ac:dyDescent="0.3"/>
    <row r="3" spans="1:7" ht="21.75" customHeight="1" thickBot="1" x14ac:dyDescent="0.35"/>
    <row r="4" spans="1:7" ht="121.5" customHeight="1" thickTop="1" thickBot="1" x14ac:dyDescent="0.35">
      <c r="A4" s="104" t="s">
        <v>114</v>
      </c>
      <c r="B4" s="105"/>
      <c r="C4" s="105"/>
      <c r="D4" s="105"/>
      <c r="E4" s="105"/>
      <c r="F4" s="105"/>
      <c r="G4" s="106"/>
    </row>
    <row r="5" spans="1:7" ht="21.75" customHeight="1" thickTop="1" x14ac:dyDescent="0.3">
      <c r="A5" s="1"/>
      <c r="B5" s="1"/>
      <c r="C5" s="1"/>
      <c r="D5" s="1"/>
      <c r="E5" s="1"/>
      <c r="F5" s="1"/>
      <c r="G5" s="1"/>
    </row>
    <row r="6" spans="1:7" ht="21.75" customHeight="1" x14ac:dyDescent="0.3">
      <c r="A6" s="1"/>
      <c r="B6" s="1"/>
      <c r="C6" s="1"/>
      <c r="D6" s="1"/>
      <c r="E6" s="1"/>
      <c r="F6" s="1"/>
      <c r="G6" s="1"/>
    </row>
    <row r="7" spans="1:7" ht="21.75" customHeight="1" thickBot="1" x14ac:dyDescent="0.35">
      <c r="A7" s="63"/>
      <c r="C7" s="63"/>
      <c r="D7" s="63"/>
      <c r="E7" s="63"/>
      <c r="F7" s="63"/>
      <c r="G7" s="63"/>
    </row>
    <row r="8" spans="1:7" ht="138" customHeight="1" thickTop="1" thickBot="1" x14ac:dyDescent="0.35">
      <c r="A8" s="101" t="s">
        <v>113</v>
      </c>
      <c r="B8" s="102"/>
      <c r="C8" s="102"/>
      <c r="D8" s="102"/>
      <c r="E8" s="102"/>
      <c r="F8" s="102"/>
      <c r="G8" s="103"/>
    </row>
    <row r="9" spans="1:7" ht="21.75" customHeight="1" thickTop="1" x14ac:dyDescent="0.3">
      <c r="A9" s="2"/>
      <c r="B9" s="2"/>
      <c r="C9" s="2"/>
      <c r="D9" s="2"/>
      <c r="E9" s="2"/>
      <c r="F9" s="2"/>
      <c r="G9" s="2"/>
    </row>
    <row r="10" spans="1:7" ht="21.75" customHeight="1" thickBot="1" x14ac:dyDescent="0.35">
      <c r="A10" s="63"/>
      <c r="C10" s="63"/>
      <c r="D10" s="63"/>
      <c r="E10" s="63"/>
      <c r="F10" s="63"/>
      <c r="G10" s="63"/>
    </row>
    <row r="11" spans="1:7" ht="140.25" customHeight="1" thickTop="1" thickBot="1" x14ac:dyDescent="0.35">
      <c r="A11" s="107" t="s">
        <v>124</v>
      </c>
      <c r="B11" s="108"/>
      <c r="C11" s="108"/>
      <c r="D11" s="108"/>
      <c r="E11" s="108"/>
      <c r="F11" s="108"/>
      <c r="G11" s="109"/>
    </row>
    <row r="12" spans="1:7" ht="21.75" customHeight="1" thickTop="1" x14ac:dyDescent="0.3">
      <c r="A12" s="63"/>
      <c r="C12" s="63"/>
      <c r="D12" s="63"/>
      <c r="E12" s="63"/>
      <c r="F12" s="63"/>
      <c r="G12" s="63"/>
    </row>
    <row r="13" spans="1:7" ht="21.75" customHeight="1" x14ac:dyDescent="0.3">
      <c r="A13" s="63"/>
      <c r="C13" s="63"/>
      <c r="D13" s="63"/>
      <c r="E13" s="63"/>
      <c r="F13" s="63"/>
      <c r="G13" s="63"/>
    </row>
    <row r="14" spans="1:7" ht="21.75" customHeight="1" thickBot="1" x14ac:dyDescent="0.35">
      <c r="A14" s="66"/>
      <c r="B14" s="66"/>
      <c r="C14" s="66"/>
      <c r="D14" s="66"/>
      <c r="E14" s="66"/>
      <c r="F14" s="66"/>
      <c r="G14" s="66"/>
    </row>
    <row r="15" spans="1:7" ht="21.75" customHeight="1" x14ac:dyDescent="0.3">
      <c r="A15" s="112" t="s">
        <v>36</v>
      </c>
      <c r="B15" s="114" t="s">
        <v>17</v>
      </c>
      <c r="C15" s="115"/>
      <c r="D15" s="115"/>
      <c r="E15" s="115"/>
      <c r="F15" s="115"/>
      <c r="G15" s="116"/>
    </row>
    <row r="16" spans="1:7" ht="21.75" customHeight="1" thickBot="1" x14ac:dyDescent="0.35">
      <c r="A16" s="113"/>
      <c r="B16" s="117"/>
      <c r="C16" s="118"/>
      <c r="D16" s="118"/>
      <c r="E16" s="118"/>
      <c r="F16" s="118"/>
      <c r="G16" s="119"/>
    </row>
    <row r="17" spans="1:7" ht="39" customHeight="1" thickBot="1" x14ac:dyDescent="0.35">
      <c r="A17" s="3"/>
      <c r="B17" s="4" t="s">
        <v>0</v>
      </c>
      <c r="C17" s="5" t="s">
        <v>1</v>
      </c>
      <c r="D17" s="127" t="s">
        <v>125</v>
      </c>
      <c r="E17" s="127" t="s">
        <v>126</v>
      </c>
      <c r="F17" s="6" t="s">
        <v>5</v>
      </c>
      <c r="G17" s="7" t="s">
        <v>6</v>
      </c>
    </row>
    <row r="18" spans="1:7" ht="19.5" customHeight="1" x14ac:dyDescent="0.3">
      <c r="A18" s="8" t="s">
        <v>23</v>
      </c>
      <c r="B18" s="9" t="s">
        <v>16</v>
      </c>
      <c r="C18" s="10" t="s">
        <v>1</v>
      </c>
      <c r="D18" s="10">
        <v>1</v>
      </c>
      <c r="E18" s="10"/>
      <c r="F18" s="11"/>
      <c r="G18" s="12">
        <f>E18*F18</f>
        <v>0</v>
      </c>
    </row>
    <row r="19" spans="1:7" ht="19.5" customHeight="1" x14ac:dyDescent="0.3">
      <c r="A19" s="8" t="s">
        <v>24</v>
      </c>
      <c r="B19" s="13" t="s">
        <v>11</v>
      </c>
      <c r="C19" s="14" t="s">
        <v>10</v>
      </c>
      <c r="D19" s="15">
        <v>1</v>
      </c>
      <c r="E19" s="15"/>
      <c r="F19" s="16"/>
      <c r="G19" s="12">
        <f t="shared" ref="G19:G28" si="0">E19*F19</f>
        <v>0</v>
      </c>
    </row>
    <row r="20" spans="1:7" ht="19.5" customHeight="1" x14ac:dyDescent="0.3">
      <c r="A20" s="8" t="s">
        <v>25</v>
      </c>
      <c r="B20" s="13" t="s">
        <v>9</v>
      </c>
      <c r="C20" s="14" t="s">
        <v>10</v>
      </c>
      <c r="D20" s="15">
        <v>1</v>
      </c>
      <c r="E20" s="15"/>
      <c r="F20" s="16"/>
      <c r="G20" s="12">
        <f t="shared" si="0"/>
        <v>0</v>
      </c>
    </row>
    <row r="21" spans="1:7" ht="19.5" customHeight="1" x14ac:dyDescent="0.3">
      <c r="A21" s="8" t="s">
        <v>26</v>
      </c>
      <c r="B21" s="13" t="s">
        <v>8</v>
      </c>
      <c r="C21" s="14" t="s">
        <v>10</v>
      </c>
      <c r="D21" s="15">
        <v>1</v>
      </c>
      <c r="E21" s="15"/>
      <c r="F21" s="16"/>
      <c r="G21" s="12">
        <f t="shared" si="0"/>
        <v>0</v>
      </c>
    </row>
    <row r="22" spans="1:7" ht="19.5" customHeight="1" x14ac:dyDescent="0.3">
      <c r="A22" s="8" t="s">
        <v>27</v>
      </c>
      <c r="B22" s="13" t="s">
        <v>55</v>
      </c>
      <c r="C22" s="14" t="s">
        <v>10</v>
      </c>
      <c r="D22" s="15">
        <v>1</v>
      </c>
      <c r="E22" s="15"/>
      <c r="F22" s="16"/>
      <c r="G22" s="12">
        <f t="shared" si="0"/>
        <v>0</v>
      </c>
    </row>
    <row r="23" spans="1:7" ht="19.5" customHeight="1" x14ac:dyDescent="0.3">
      <c r="A23" s="8" t="s">
        <v>28</v>
      </c>
      <c r="B23" s="13" t="s">
        <v>58</v>
      </c>
      <c r="C23" s="14" t="s">
        <v>53</v>
      </c>
      <c r="D23" s="15">
        <v>1060</v>
      </c>
      <c r="E23" s="15"/>
      <c r="F23" s="16"/>
      <c r="G23" s="12">
        <f t="shared" si="0"/>
        <v>0</v>
      </c>
    </row>
    <row r="24" spans="1:7" ht="19.5" customHeight="1" x14ac:dyDescent="0.3">
      <c r="A24" s="8" t="s">
        <v>119</v>
      </c>
      <c r="B24" s="13" t="s">
        <v>122</v>
      </c>
      <c r="C24" s="27"/>
      <c r="D24" s="27"/>
      <c r="E24" s="27"/>
      <c r="F24" s="27"/>
      <c r="G24" s="82"/>
    </row>
    <row r="25" spans="1:7" ht="19.5" customHeight="1" x14ac:dyDescent="0.3">
      <c r="A25" s="8" t="s">
        <v>29</v>
      </c>
      <c r="B25" s="13" t="s">
        <v>59</v>
      </c>
      <c r="C25" s="14" t="s">
        <v>10</v>
      </c>
      <c r="D25" s="15">
        <v>1</v>
      </c>
      <c r="E25" s="15"/>
      <c r="F25" s="16"/>
      <c r="G25" s="12">
        <f t="shared" si="0"/>
        <v>0</v>
      </c>
    </row>
    <row r="26" spans="1:7" ht="19.5" customHeight="1" x14ac:dyDescent="0.3">
      <c r="A26" s="8" t="s">
        <v>31</v>
      </c>
      <c r="B26" s="13" t="s">
        <v>30</v>
      </c>
      <c r="C26" s="14" t="s">
        <v>10</v>
      </c>
      <c r="D26" s="15">
        <v>1</v>
      </c>
      <c r="E26" s="15"/>
      <c r="F26" s="16"/>
      <c r="G26" s="12">
        <f t="shared" si="0"/>
        <v>0</v>
      </c>
    </row>
    <row r="27" spans="1:7" ht="15.6" x14ac:dyDescent="0.3">
      <c r="A27" s="8" t="s">
        <v>32</v>
      </c>
      <c r="B27" s="13" t="s">
        <v>60</v>
      </c>
      <c r="C27" s="14" t="s">
        <v>10</v>
      </c>
      <c r="D27" s="15">
        <v>1</v>
      </c>
      <c r="E27" s="15"/>
      <c r="F27" s="16"/>
      <c r="G27" s="12">
        <f t="shared" si="0"/>
        <v>0</v>
      </c>
    </row>
    <row r="28" spans="1:7" ht="19.5" customHeight="1" x14ac:dyDescent="0.3">
      <c r="A28" s="8" t="s">
        <v>33</v>
      </c>
      <c r="B28" s="13" t="s">
        <v>101</v>
      </c>
      <c r="C28" s="15" t="s">
        <v>10</v>
      </c>
      <c r="D28" s="15">
        <v>1</v>
      </c>
      <c r="E28" s="15"/>
      <c r="F28" s="16"/>
      <c r="G28" s="12">
        <f t="shared" si="0"/>
        <v>0</v>
      </c>
    </row>
    <row r="29" spans="1:7" ht="19.5" customHeight="1" thickBot="1" x14ac:dyDescent="0.35">
      <c r="A29" s="8" t="s">
        <v>56</v>
      </c>
      <c r="B29" s="13" t="s">
        <v>57</v>
      </c>
      <c r="C29" s="15"/>
      <c r="D29" s="15"/>
      <c r="E29" s="15"/>
      <c r="F29" s="16"/>
      <c r="G29" s="17"/>
    </row>
    <row r="30" spans="1:7" s="67" customFormat="1" ht="21.75" customHeight="1" thickBot="1" x14ac:dyDescent="0.3">
      <c r="A30" s="18"/>
      <c r="B30" s="19" t="s">
        <v>7</v>
      </c>
      <c r="C30" s="19"/>
      <c r="D30" s="19"/>
      <c r="E30" s="19"/>
      <c r="F30" s="20"/>
      <c r="G30" s="21">
        <f>SUM(G18:G28)</f>
        <v>0</v>
      </c>
    </row>
    <row r="31" spans="1:7" s="67" customFormat="1" ht="21.75" customHeight="1" x14ac:dyDescent="0.25">
      <c r="A31" s="73"/>
      <c r="B31" s="73"/>
      <c r="C31" s="73"/>
      <c r="D31" s="73"/>
      <c r="E31" s="73"/>
      <c r="F31" s="73"/>
      <c r="G31" s="74"/>
    </row>
    <row r="32" spans="1:7" s="67" customFormat="1" ht="21.75" customHeight="1" thickBot="1" x14ac:dyDescent="0.3">
      <c r="A32" s="75"/>
      <c r="B32" s="75"/>
      <c r="C32" s="76"/>
      <c r="D32" s="76"/>
      <c r="E32" s="76"/>
      <c r="F32" s="76"/>
      <c r="G32" s="77"/>
    </row>
    <row r="33" spans="1:7" ht="21.75" customHeight="1" x14ac:dyDescent="0.3">
      <c r="A33" s="112" t="s">
        <v>37</v>
      </c>
      <c r="B33" s="114" t="s">
        <v>115</v>
      </c>
      <c r="C33" s="115"/>
      <c r="D33" s="115"/>
      <c r="E33" s="115"/>
      <c r="F33" s="115"/>
      <c r="G33" s="116"/>
    </row>
    <row r="34" spans="1:7" ht="21.75" customHeight="1" thickBot="1" x14ac:dyDescent="0.35">
      <c r="A34" s="113"/>
      <c r="B34" s="117"/>
      <c r="C34" s="118"/>
      <c r="D34" s="118"/>
      <c r="E34" s="118"/>
      <c r="F34" s="118"/>
      <c r="G34" s="119"/>
    </row>
    <row r="35" spans="1:7" ht="36.6" customHeight="1" thickBot="1" x14ac:dyDescent="0.35">
      <c r="A35" s="3"/>
      <c r="B35" s="4" t="s">
        <v>0</v>
      </c>
      <c r="C35" s="5" t="s">
        <v>1</v>
      </c>
      <c r="D35" s="127" t="s">
        <v>125</v>
      </c>
      <c r="E35" s="127" t="s">
        <v>126</v>
      </c>
      <c r="F35" s="6" t="s">
        <v>5</v>
      </c>
      <c r="G35" s="7" t="s">
        <v>6</v>
      </c>
    </row>
    <row r="36" spans="1:7" ht="19.5" customHeight="1" x14ac:dyDescent="0.3">
      <c r="A36" s="22" t="s">
        <v>40</v>
      </c>
      <c r="B36" s="13" t="s">
        <v>34</v>
      </c>
      <c r="C36" s="14" t="s">
        <v>10</v>
      </c>
      <c r="D36" s="10">
        <v>1</v>
      </c>
      <c r="E36" s="10"/>
      <c r="F36" s="11"/>
      <c r="G36" s="12">
        <f>E36*F36</f>
        <v>0</v>
      </c>
    </row>
    <row r="37" spans="1:7" ht="19.5" customHeight="1" x14ac:dyDescent="0.3">
      <c r="A37" s="22" t="s">
        <v>41</v>
      </c>
      <c r="B37" s="13" t="s">
        <v>102</v>
      </c>
      <c r="C37" s="14" t="s">
        <v>1</v>
      </c>
      <c r="D37" s="10">
        <v>580</v>
      </c>
      <c r="E37" s="15"/>
      <c r="F37" s="16"/>
      <c r="G37" s="12">
        <f t="shared" ref="G37:G40" si="1">E37*F37</f>
        <v>0</v>
      </c>
    </row>
    <row r="38" spans="1:7" ht="19.5" customHeight="1" x14ac:dyDescent="0.3">
      <c r="A38" s="22" t="s">
        <v>42</v>
      </c>
      <c r="B38" s="13" t="s">
        <v>103</v>
      </c>
      <c r="C38" s="14" t="s">
        <v>10</v>
      </c>
      <c r="D38" s="10">
        <v>1</v>
      </c>
      <c r="E38" s="15"/>
      <c r="F38" s="16"/>
      <c r="G38" s="12">
        <f t="shared" si="1"/>
        <v>0</v>
      </c>
    </row>
    <row r="39" spans="1:7" ht="31.2" x14ac:dyDescent="0.3">
      <c r="A39" s="22" t="s">
        <v>43</v>
      </c>
      <c r="B39" s="23" t="s">
        <v>64</v>
      </c>
      <c r="C39" s="14" t="s">
        <v>10</v>
      </c>
      <c r="D39" s="10">
        <v>1</v>
      </c>
      <c r="E39" s="15"/>
      <c r="F39" s="16"/>
      <c r="G39" s="12">
        <f t="shared" si="1"/>
        <v>0</v>
      </c>
    </row>
    <row r="40" spans="1:7" ht="19.5" customHeight="1" x14ac:dyDescent="0.3">
      <c r="A40" s="22" t="s">
        <v>44</v>
      </c>
      <c r="B40" s="13" t="s">
        <v>65</v>
      </c>
      <c r="C40" s="14" t="s">
        <v>10</v>
      </c>
      <c r="D40" s="10">
        <v>1</v>
      </c>
      <c r="E40" s="15"/>
      <c r="F40" s="16"/>
      <c r="G40" s="12">
        <f t="shared" si="1"/>
        <v>0</v>
      </c>
    </row>
    <row r="41" spans="1:7" ht="19.5" customHeight="1" x14ac:dyDescent="0.3">
      <c r="A41" s="22" t="s">
        <v>45</v>
      </c>
      <c r="B41" s="13" t="s">
        <v>66</v>
      </c>
      <c r="C41" s="14" t="s">
        <v>1</v>
      </c>
      <c r="D41" s="10">
        <v>661</v>
      </c>
      <c r="E41" s="10"/>
      <c r="F41" s="11"/>
      <c r="G41" s="12">
        <f>E41*F41</f>
        <v>0</v>
      </c>
    </row>
    <row r="42" spans="1:7" ht="19.5" customHeight="1" x14ac:dyDescent="0.3">
      <c r="A42" s="22" t="s">
        <v>46</v>
      </c>
      <c r="B42" s="13" t="s">
        <v>67</v>
      </c>
      <c r="C42" s="14" t="s">
        <v>1</v>
      </c>
      <c r="D42" s="10">
        <v>661</v>
      </c>
      <c r="E42" s="15"/>
      <c r="F42" s="16"/>
      <c r="G42" s="12">
        <f t="shared" ref="G42:G44" si="2">E42*F42</f>
        <v>0</v>
      </c>
    </row>
    <row r="43" spans="1:7" ht="19.5" customHeight="1" x14ac:dyDescent="0.3">
      <c r="A43" s="22" t="s">
        <v>61</v>
      </c>
      <c r="B43" s="13" t="s">
        <v>68</v>
      </c>
      <c r="C43" s="24" t="s">
        <v>10</v>
      </c>
      <c r="D43" s="10">
        <v>1</v>
      </c>
      <c r="E43" s="15"/>
      <c r="F43" s="16"/>
      <c r="G43" s="12">
        <f t="shared" si="2"/>
        <v>0</v>
      </c>
    </row>
    <row r="44" spans="1:7" ht="19.5" customHeight="1" x14ac:dyDescent="0.3">
      <c r="A44" s="22" t="s">
        <v>62</v>
      </c>
      <c r="B44" s="13" t="s">
        <v>54</v>
      </c>
      <c r="C44" s="24" t="s">
        <v>10</v>
      </c>
      <c r="D44" s="10">
        <v>1</v>
      </c>
      <c r="E44" s="15"/>
      <c r="F44" s="16"/>
      <c r="G44" s="12">
        <f t="shared" si="2"/>
        <v>0</v>
      </c>
    </row>
    <row r="45" spans="1:7" ht="19.5" customHeight="1" thickBot="1" x14ac:dyDescent="0.35">
      <c r="A45" s="22" t="s">
        <v>63</v>
      </c>
      <c r="B45" s="13" t="s">
        <v>117</v>
      </c>
      <c r="C45" s="25"/>
      <c r="D45" s="26"/>
      <c r="E45" s="26"/>
      <c r="F45" s="27"/>
      <c r="G45" s="12"/>
    </row>
    <row r="46" spans="1:7" s="67" customFormat="1" ht="21.75" customHeight="1" thickBot="1" x14ac:dyDescent="0.3">
      <c r="A46" s="18"/>
      <c r="B46" s="19" t="s">
        <v>20</v>
      </c>
      <c r="C46" s="19"/>
      <c r="D46" s="19"/>
      <c r="E46" s="19"/>
      <c r="F46" s="20"/>
      <c r="G46" s="21">
        <f>SUM(G36:G45)</f>
        <v>0</v>
      </c>
    </row>
    <row r="47" spans="1:7" s="67" customFormat="1" ht="21.75" customHeight="1" x14ac:dyDescent="0.25">
      <c r="A47" s="73"/>
      <c r="B47" s="73"/>
      <c r="C47" s="73"/>
      <c r="D47" s="73"/>
      <c r="E47" s="73"/>
      <c r="F47" s="73"/>
      <c r="G47" s="74"/>
    </row>
    <row r="48" spans="1:7" ht="21.75" customHeight="1" thickBot="1" x14ac:dyDescent="0.35">
      <c r="A48" s="76"/>
      <c r="B48" s="75"/>
      <c r="C48" s="69"/>
      <c r="D48" s="69"/>
      <c r="E48" s="69"/>
      <c r="F48" s="78"/>
      <c r="G48" s="78"/>
    </row>
    <row r="49" spans="1:9" ht="21.75" customHeight="1" x14ac:dyDescent="0.3">
      <c r="A49" s="112" t="s">
        <v>38</v>
      </c>
      <c r="B49" s="114" t="s">
        <v>18</v>
      </c>
      <c r="C49" s="115"/>
      <c r="D49" s="115"/>
      <c r="E49" s="115"/>
      <c r="F49" s="115"/>
      <c r="G49" s="116"/>
    </row>
    <row r="50" spans="1:9" ht="21.75" customHeight="1" thickBot="1" x14ac:dyDescent="0.35">
      <c r="A50" s="113"/>
      <c r="B50" s="117"/>
      <c r="C50" s="118"/>
      <c r="D50" s="118"/>
      <c r="E50" s="118"/>
      <c r="F50" s="118"/>
      <c r="G50" s="119"/>
    </row>
    <row r="51" spans="1:9" ht="37.200000000000003" customHeight="1" thickBot="1" x14ac:dyDescent="0.35">
      <c r="A51" s="3"/>
      <c r="B51" s="4" t="s">
        <v>0</v>
      </c>
      <c r="C51" s="5" t="s">
        <v>1</v>
      </c>
      <c r="D51" s="127" t="s">
        <v>125</v>
      </c>
      <c r="E51" s="127" t="s">
        <v>126</v>
      </c>
      <c r="F51" s="6" t="s">
        <v>5</v>
      </c>
      <c r="G51" s="7" t="s">
        <v>6</v>
      </c>
    </row>
    <row r="52" spans="1:9" ht="21.75" customHeight="1" x14ac:dyDescent="0.3">
      <c r="A52" s="126" t="s">
        <v>47</v>
      </c>
      <c r="B52" s="28" t="s">
        <v>69</v>
      </c>
      <c r="C52" s="14"/>
      <c r="D52" s="10"/>
      <c r="E52" s="10"/>
      <c r="F52" s="11"/>
      <c r="G52" s="12"/>
    </row>
    <row r="53" spans="1:9" ht="19.5" customHeight="1" x14ac:dyDescent="0.3">
      <c r="A53" s="93"/>
      <c r="B53" s="29" t="s">
        <v>77</v>
      </c>
      <c r="C53" s="14"/>
      <c r="D53" s="10"/>
      <c r="E53" s="10"/>
      <c r="F53" s="11"/>
      <c r="G53" s="12"/>
    </row>
    <row r="54" spans="1:9" ht="19.5" customHeight="1" x14ac:dyDescent="0.3">
      <c r="A54" s="93"/>
      <c r="B54" s="30" t="s">
        <v>80</v>
      </c>
      <c r="C54" s="14" t="s">
        <v>1</v>
      </c>
      <c r="D54" s="10">
        <v>246</v>
      </c>
      <c r="E54" s="10"/>
      <c r="F54" s="11"/>
      <c r="G54" s="12">
        <f>E54*F54</f>
        <v>0</v>
      </c>
      <c r="I54" s="68"/>
    </row>
    <row r="55" spans="1:9" ht="19.5" customHeight="1" x14ac:dyDescent="0.3">
      <c r="A55" s="93"/>
      <c r="B55" s="30" t="s">
        <v>81</v>
      </c>
      <c r="C55" s="14" t="s">
        <v>1</v>
      </c>
      <c r="D55" s="10">
        <v>11</v>
      </c>
      <c r="E55" s="15"/>
      <c r="F55" s="16"/>
      <c r="G55" s="12">
        <f t="shared" ref="G55:G58" si="3">E55*F55</f>
        <v>0</v>
      </c>
    </row>
    <row r="56" spans="1:9" ht="19.5" customHeight="1" x14ac:dyDescent="0.3">
      <c r="A56" s="93"/>
      <c r="B56" s="30" t="s">
        <v>82</v>
      </c>
      <c r="C56" s="14" t="s">
        <v>1</v>
      </c>
      <c r="D56" s="10">
        <v>48</v>
      </c>
      <c r="E56" s="15"/>
      <c r="F56" s="16"/>
      <c r="G56" s="12">
        <f t="shared" si="3"/>
        <v>0</v>
      </c>
    </row>
    <row r="57" spans="1:9" ht="19.5" customHeight="1" x14ac:dyDescent="0.3">
      <c r="A57" s="93"/>
      <c r="B57" s="30" t="s">
        <v>83</v>
      </c>
      <c r="C57" s="14" t="s">
        <v>1</v>
      </c>
      <c r="D57" s="10">
        <v>197</v>
      </c>
      <c r="E57" s="15"/>
      <c r="F57" s="16"/>
      <c r="G57" s="12">
        <f t="shared" si="3"/>
        <v>0</v>
      </c>
    </row>
    <row r="58" spans="1:9" ht="19.5" customHeight="1" x14ac:dyDescent="0.3">
      <c r="A58" s="93"/>
      <c r="B58" s="30" t="s">
        <v>84</v>
      </c>
      <c r="C58" s="14" t="s">
        <v>1</v>
      </c>
      <c r="D58" s="10">
        <v>40</v>
      </c>
      <c r="E58" s="15"/>
      <c r="F58" s="16"/>
      <c r="G58" s="12">
        <f t="shared" si="3"/>
        <v>0</v>
      </c>
    </row>
    <row r="59" spans="1:9" ht="19.5" customHeight="1" x14ac:dyDescent="0.3">
      <c r="A59" s="93"/>
      <c r="B59" s="30" t="s">
        <v>85</v>
      </c>
      <c r="C59" s="14" t="s">
        <v>1</v>
      </c>
      <c r="D59" s="10">
        <v>71</v>
      </c>
      <c r="E59" s="10"/>
      <c r="F59" s="11"/>
      <c r="G59" s="12">
        <f>E59*F59</f>
        <v>0</v>
      </c>
    </row>
    <row r="60" spans="1:9" ht="19.5" customHeight="1" x14ac:dyDescent="0.3">
      <c r="A60" s="93"/>
      <c r="B60" s="30" t="s">
        <v>86</v>
      </c>
      <c r="C60" s="14" t="s">
        <v>1</v>
      </c>
      <c r="D60" s="10">
        <v>48</v>
      </c>
      <c r="E60" s="15"/>
      <c r="F60" s="16"/>
      <c r="G60" s="12">
        <f t="shared" ref="G60:G61" si="4">E60*F60</f>
        <v>0</v>
      </c>
    </row>
    <row r="61" spans="1:9" ht="19.5" customHeight="1" x14ac:dyDescent="0.3">
      <c r="A61" s="93"/>
      <c r="B61" s="30" t="s">
        <v>71</v>
      </c>
      <c r="C61" s="14" t="s">
        <v>1</v>
      </c>
      <c r="D61" s="10">
        <v>1</v>
      </c>
      <c r="E61" s="15"/>
      <c r="F61" s="16"/>
      <c r="G61" s="12">
        <f t="shared" si="4"/>
        <v>0</v>
      </c>
    </row>
    <row r="62" spans="1:9" ht="19.5" customHeight="1" x14ac:dyDescent="0.3">
      <c r="A62" s="93"/>
      <c r="B62" s="30" t="s">
        <v>70</v>
      </c>
      <c r="C62" s="14" t="s">
        <v>1</v>
      </c>
      <c r="D62" s="10">
        <v>3</v>
      </c>
      <c r="E62" s="10"/>
      <c r="F62" s="11"/>
      <c r="G62" s="12">
        <f>E62*F62</f>
        <v>0</v>
      </c>
    </row>
    <row r="63" spans="1:9" ht="19.5" customHeight="1" x14ac:dyDescent="0.3">
      <c r="A63" s="93"/>
      <c r="B63" s="30" t="s">
        <v>72</v>
      </c>
      <c r="C63" s="14" t="s">
        <v>1</v>
      </c>
      <c r="D63" s="10">
        <v>2</v>
      </c>
      <c r="E63" s="15"/>
      <c r="F63" s="16"/>
      <c r="G63" s="12">
        <f t="shared" ref="G63:G65" si="5">E63*F63</f>
        <v>0</v>
      </c>
    </row>
    <row r="64" spans="1:9" ht="19.5" customHeight="1" x14ac:dyDescent="0.3">
      <c r="A64" s="93"/>
      <c r="B64" s="30" t="s">
        <v>73</v>
      </c>
      <c r="C64" s="14" t="s">
        <v>1</v>
      </c>
      <c r="D64" s="10">
        <v>4</v>
      </c>
      <c r="E64" s="15"/>
      <c r="F64" s="16"/>
      <c r="G64" s="12">
        <f t="shared" si="5"/>
        <v>0</v>
      </c>
    </row>
    <row r="65" spans="1:7" ht="19.5" customHeight="1" x14ac:dyDescent="0.3">
      <c r="A65" s="93"/>
      <c r="B65" s="30" t="s">
        <v>74</v>
      </c>
      <c r="C65" s="31" t="s">
        <v>1</v>
      </c>
      <c r="D65" s="10">
        <v>1</v>
      </c>
      <c r="E65" s="15"/>
      <c r="F65" s="16"/>
      <c r="G65" s="12">
        <f t="shared" si="5"/>
        <v>0</v>
      </c>
    </row>
    <row r="66" spans="1:7" ht="19.5" customHeight="1" x14ac:dyDescent="0.3">
      <c r="A66" s="93"/>
      <c r="B66" s="30" t="s">
        <v>118</v>
      </c>
      <c r="C66" s="31" t="s">
        <v>1</v>
      </c>
      <c r="D66" s="10">
        <v>3</v>
      </c>
      <c r="E66" s="10"/>
      <c r="F66" s="11"/>
      <c r="G66" s="12">
        <f>E66*F66</f>
        <v>0</v>
      </c>
    </row>
    <row r="67" spans="1:7" ht="19.5" customHeight="1" x14ac:dyDescent="0.3">
      <c r="A67" s="93"/>
      <c r="B67" s="30"/>
      <c r="C67" s="31"/>
      <c r="D67" s="10"/>
      <c r="E67" s="10"/>
      <c r="F67" s="11"/>
      <c r="G67" s="12"/>
    </row>
    <row r="68" spans="1:7" ht="19.5" customHeight="1" x14ac:dyDescent="0.3">
      <c r="A68" s="93"/>
      <c r="B68" s="30" t="s">
        <v>75</v>
      </c>
      <c r="C68" s="31" t="s">
        <v>53</v>
      </c>
      <c r="D68" s="10">
        <v>100</v>
      </c>
      <c r="E68" s="15"/>
      <c r="F68" s="16"/>
      <c r="G68" s="12">
        <f t="shared" ref="G68" si="6">E68*F68</f>
        <v>0</v>
      </c>
    </row>
    <row r="69" spans="1:7" ht="19.5" customHeight="1" x14ac:dyDescent="0.3">
      <c r="A69" s="94"/>
      <c r="B69" s="30" t="s">
        <v>76</v>
      </c>
      <c r="C69" s="31" t="s">
        <v>53</v>
      </c>
      <c r="D69" s="10">
        <v>32</v>
      </c>
      <c r="E69" s="10"/>
      <c r="F69" s="11"/>
      <c r="G69" s="12">
        <f>E69*F69</f>
        <v>0</v>
      </c>
    </row>
    <row r="70" spans="1:7" ht="19.5" customHeight="1" x14ac:dyDescent="0.3">
      <c r="A70" s="8"/>
      <c r="B70" s="30"/>
      <c r="C70" s="31"/>
      <c r="D70" s="10"/>
      <c r="E70" s="10"/>
      <c r="F70" s="11"/>
      <c r="G70" s="12"/>
    </row>
    <row r="71" spans="1:7" ht="19.5" customHeight="1" x14ac:dyDescent="0.3">
      <c r="A71" s="8" t="s">
        <v>48</v>
      </c>
      <c r="B71" s="13" t="s">
        <v>99</v>
      </c>
      <c r="C71" s="31" t="s">
        <v>1</v>
      </c>
      <c r="D71" s="10">
        <v>112</v>
      </c>
      <c r="E71" s="15"/>
      <c r="F71" s="16"/>
      <c r="G71" s="12">
        <f t="shared" ref="G71" si="7">E71*F71</f>
        <v>0</v>
      </c>
    </row>
    <row r="72" spans="1:7" ht="19.5" customHeight="1" x14ac:dyDescent="0.3">
      <c r="A72" s="8" t="s">
        <v>104</v>
      </c>
      <c r="B72" s="13" t="s">
        <v>106</v>
      </c>
      <c r="C72" s="31" t="s">
        <v>96</v>
      </c>
      <c r="D72" s="10">
        <v>180</v>
      </c>
      <c r="E72" s="10"/>
      <c r="F72" s="11"/>
      <c r="G72" s="12">
        <f>E72*F72</f>
        <v>0</v>
      </c>
    </row>
    <row r="73" spans="1:7" ht="31.2" x14ac:dyDescent="0.3">
      <c r="A73" s="8" t="s">
        <v>105</v>
      </c>
      <c r="B73" s="13" t="s">
        <v>97</v>
      </c>
      <c r="C73" s="31" t="s">
        <v>53</v>
      </c>
      <c r="D73" s="10">
        <v>140</v>
      </c>
      <c r="E73" s="15"/>
      <c r="F73" s="16"/>
      <c r="G73" s="12">
        <f t="shared" ref="G73" si="8">E73*F73</f>
        <v>0</v>
      </c>
    </row>
    <row r="74" spans="1:7" ht="31.2" x14ac:dyDescent="0.3">
      <c r="A74" s="8" t="s">
        <v>107</v>
      </c>
      <c r="B74" s="32" t="s">
        <v>123</v>
      </c>
      <c r="C74" s="31" t="s">
        <v>96</v>
      </c>
      <c r="D74" s="10">
        <v>250</v>
      </c>
      <c r="E74" s="10"/>
      <c r="F74" s="11"/>
      <c r="G74" s="12">
        <f>E74*F74</f>
        <v>0</v>
      </c>
    </row>
    <row r="75" spans="1:7" ht="20.25" customHeight="1" x14ac:dyDescent="0.3">
      <c r="A75" s="8"/>
      <c r="B75" s="32"/>
      <c r="C75" s="31"/>
      <c r="D75" s="10"/>
      <c r="E75" s="10"/>
      <c r="F75" s="11"/>
      <c r="G75" s="12"/>
    </row>
    <row r="76" spans="1:7" ht="19.5" customHeight="1" x14ac:dyDescent="0.3">
      <c r="A76" s="92" t="s">
        <v>108</v>
      </c>
      <c r="B76" s="33" t="s">
        <v>78</v>
      </c>
      <c r="C76" s="31"/>
      <c r="D76" s="10"/>
      <c r="E76" s="10"/>
      <c r="F76" s="11"/>
      <c r="G76" s="12"/>
    </row>
    <row r="77" spans="1:7" ht="19.5" customHeight="1" x14ac:dyDescent="0.3">
      <c r="A77" s="93"/>
      <c r="B77" s="30" t="s">
        <v>79</v>
      </c>
      <c r="C77" s="31" t="s">
        <v>53</v>
      </c>
      <c r="D77" s="10">
        <v>97.95</v>
      </c>
      <c r="E77" s="15"/>
      <c r="F77" s="16"/>
      <c r="G77" s="12">
        <f t="shared" ref="G77" si="9">E77*F77</f>
        <v>0</v>
      </c>
    </row>
    <row r="78" spans="1:7" ht="19.5" customHeight="1" x14ac:dyDescent="0.3">
      <c r="A78" s="93"/>
      <c r="B78" s="30" t="s">
        <v>87</v>
      </c>
      <c r="C78" s="31" t="s">
        <v>53</v>
      </c>
      <c r="D78" s="10">
        <v>158</v>
      </c>
      <c r="E78" s="10"/>
      <c r="F78" s="11"/>
      <c r="G78" s="12">
        <f>E78*F78</f>
        <v>0</v>
      </c>
    </row>
    <row r="79" spans="1:7" ht="19.5" customHeight="1" x14ac:dyDescent="0.3">
      <c r="A79" s="93"/>
      <c r="B79" s="30" t="s">
        <v>88</v>
      </c>
      <c r="C79" s="31" t="s">
        <v>53</v>
      </c>
      <c r="D79" s="10">
        <v>68.55</v>
      </c>
      <c r="E79" s="15"/>
      <c r="F79" s="16"/>
      <c r="G79" s="12">
        <f t="shared" ref="G79" si="10">E79*F79</f>
        <v>0</v>
      </c>
    </row>
    <row r="80" spans="1:7" ht="19.5" customHeight="1" x14ac:dyDescent="0.3">
      <c r="A80" s="93"/>
      <c r="B80" s="30" t="s">
        <v>89</v>
      </c>
      <c r="C80" s="31" t="s">
        <v>53</v>
      </c>
      <c r="D80" s="10">
        <v>68.55</v>
      </c>
      <c r="E80" s="10"/>
      <c r="F80" s="11"/>
      <c r="G80" s="12">
        <f>E80*F80</f>
        <v>0</v>
      </c>
    </row>
    <row r="81" spans="1:7" ht="19.5" customHeight="1" x14ac:dyDescent="0.3">
      <c r="A81" s="93"/>
      <c r="B81" s="30" t="s">
        <v>90</v>
      </c>
      <c r="C81" s="31" t="s">
        <v>53</v>
      </c>
      <c r="D81" s="10">
        <v>68.55</v>
      </c>
      <c r="E81" s="15"/>
      <c r="F81" s="16"/>
      <c r="G81" s="12">
        <f t="shared" ref="G81" si="11">E81*F81</f>
        <v>0</v>
      </c>
    </row>
    <row r="82" spans="1:7" ht="19.5" customHeight="1" x14ac:dyDescent="0.3">
      <c r="A82" s="93"/>
      <c r="B82" s="30" t="s">
        <v>91</v>
      </c>
      <c r="C82" s="31" t="s">
        <v>53</v>
      </c>
      <c r="D82" s="10">
        <v>225.55</v>
      </c>
      <c r="E82" s="10"/>
      <c r="F82" s="11"/>
      <c r="G82" s="12">
        <f>E82*F82</f>
        <v>0</v>
      </c>
    </row>
    <row r="83" spans="1:7" ht="19.5" customHeight="1" x14ac:dyDescent="0.3">
      <c r="A83" s="93"/>
      <c r="B83" s="30" t="s">
        <v>92</v>
      </c>
      <c r="C83" s="31" t="s">
        <v>53</v>
      </c>
      <c r="D83" s="10">
        <v>68.55</v>
      </c>
      <c r="E83" s="15"/>
      <c r="F83" s="16"/>
      <c r="G83" s="12">
        <f t="shared" ref="G83" si="12">E83*F83</f>
        <v>0</v>
      </c>
    </row>
    <row r="84" spans="1:7" ht="19.5" customHeight="1" x14ac:dyDescent="0.3">
      <c r="A84" s="93"/>
      <c r="B84" s="30" t="s">
        <v>93</v>
      </c>
      <c r="C84" s="31" t="s">
        <v>53</v>
      </c>
      <c r="D84" s="10">
        <v>68.55</v>
      </c>
      <c r="E84" s="10"/>
      <c r="F84" s="11"/>
      <c r="G84" s="12">
        <f>E84*F84</f>
        <v>0</v>
      </c>
    </row>
    <row r="85" spans="1:7" ht="19.5" customHeight="1" x14ac:dyDescent="0.3">
      <c r="A85" s="93"/>
      <c r="B85" s="30" t="s">
        <v>94</v>
      </c>
      <c r="C85" s="31" t="s">
        <v>53</v>
      </c>
      <c r="D85" s="10">
        <v>68.55</v>
      </c>
      <c r="E85" s="15"/>
      <c r="F85" s="16"/>
      <c r="G85" s="12">
        <f t="shared" ref="G85" si="13">E85*F85</f>
        <v>0</v>
      </c>
    </row>
    <row r="86" spans="1:7" ht="19.5" customHeight="1" x14ac:dyDescent="0.3">
      <c r="A86" s="94"/>
      <c r="B86" s="30" t="s">
        <v>95</v>
      </c>
      <c r="C86" s="31" t="s">
        <v>53</v>
      </c>
      <c r="D86" s="10">
        <v>67.95</v>
      </c>
      <c r="E86" s="10"/>
      <c r="F86" s="11"/>
      <c r="G86" s="12">
        <f>E86*F86</f>
        <v>0</v>
      </c>
    </row>
    <row r="87" spans="1:7" ht="19.5" customHeight="1" x14ac:dyDescent="0.3">
      <c r="A87" s="8"/>
      <c r="B87" s="30"/>
      <c r="C87" s="31"/>
      <c r="D87" s="10"/>
      <c r="E87" s="10"/>
      <c r="F87" s="11"/>
      <c r="G87" s="12"/>
    </row>
    <row r="88" spans="1:7" ht="19.5" customHeight="1" x14ac:dyDescent="0.3">
      <c r="A88" s="8"/>
      <c r="B88" s="30" t="s">
        <v>116</v>
      </c>
      <c r="C88" s="31"/>
      <c r="D88" s="10"/>
      <c r="E88" s="10"/>
      <c r="F88" s="11"/>
      <c r="G88" s="12"/>
    </row>
    <row r="89" spans="1:7" ht="19.5" customHeight="1" x14ac:dyDescent="0.3">
      <c r="A89" s="8"/>
      <c r="B89" s="30" t="s">
        <v>79</v>
      </c>
      <c r="C89" s="31"/>
      <c r="D89" s="10"/>
      <c r="E89" s="10"/>
      <c r="F89" s="11"/>
      <c r="G89" s="12"/>
    </row>
    <row r="90" spans="1:7" ht="19.5" customHeight="1" x14ac:dyDescent="0.3">
      <c r="A90" s="8"/>
      <c r="B90" s="30" t="s">
        <v>110</v>
      </c>
      <c r="C90" s="31" t="s">
        <v>1</v>
      </c>
      <c r="D90" s="10">
        <v>0</v>
      </c>
      <c r="E90" s="10"/>
      <c r="F90" s="27"/>
      <c r="G90" s="12">
        <f>+E90*F90</f>
        <v>0</v>
      </c>
    </row>
    <row r="91" spans="1:7" ht="19.5" customHeight="1" x14ac:dyDescent="0.3">
      <c r="A91" s="8"/>
      <c r="B91" s="30" t="s">
        <v>111</v>
      </c>
      <c r="C91" s="31" t="s">
        <v>1</v>
      </c>
      <c r="D91" s="10">
        <v>0</v>
      </c>
      <c r="E91" s="10"/>
      <c r="F91" s="27"/>
      <c r="G91" s="12">
        <f>+E91*F91</f>
        <v>0</v>
      </c>
    </row>
    <row r="92" spans="1:7" ht="19.5" customHeight="1" x14ac:dyDescent="0.3">
      <c r="A92" s="8"/>
      <c r="B92" s="30" t="s">
        <v>87</v>
      </c>
      <c r="C92" s="31"/>
      <c r="D92" s="10"/>
      <c r="E92" s="10"/>
      <c r="F92" s="11"/>
      <c r="G92" s="12"/>
    </row>
    <row r="93" spans="1:7" ht="19.5" customHeight="1" x14ac:dyDescent="0.3">
      <c r="A93" s="8"/>
      <c r="B93" s="30" t="s">
        <v>110</v>
      </c>
      <c r="C93" s="31" t="s">
        <v>1</v>
      </c>
      <c r="D93" s="10">
        <v>12</v>
      </c>
      <c r="E93" s="15"/>
      <c r="F93" s="16"/>
      <c r="G93" s="12">
        <f t="shared" ref="G93" si="14">E93*F93</f>
        <v>0</v>
      </c>
    </row>
    <row r="94" spans="1:7" ht="19.5" customHeight="1" x14ac:dyDescent="0.3">
      <c r="A94" s="8"/>
      <c r="B94" s="30" t="s">
        <v>111</v>
      </c>
      <c r="C94" s="31" t="s">
        <v>1</v>
      </c>
      <c r="D94" s="10">
        <v>6</v>
      </c>
      <c r="E94" s="10"/>
      <c r="F94" s="11"/>
      <c r="G94" s="12">
        <f>E94*F94</f>
        <v>0</v>
      </c>
    </row>
    <row r="95" spans="1:7" ht="19.5" customHeight="1" x14ac:dyDescent="0.3">
      <c r="A95" s="8"/>
      <c r="B95" s="30" t="s">
        <v>88</v>
      </c>
      <c r="C95" s="31"/>
      <c r="D95" s="10"/>
      <c r="E95" s="10"/>
      <c r="F95" s="11"/>
      <c r="G95" s="12"/>
    </row>
    <row r="96" spans="1:7" ht="19.5" customHeight="1" x14ac:dyDescent="0.3">
      <c r="A96" s="8"/>
      <c r="B96" s="30" t="s">
        <v>110</v>
      </c>
      <c r="C96" s="31" t="s">
        <v>1</v>
      </c>
      <c r="D96" s="10">
        <v>8</v>
      </c>
      <c r="E96" s="15"/>
      <c r="F96" s="16"/>
      <c r="G96" s="12">
        <f t="shared" ref="G96" si="15">E96*F96</f>
        <v>0</v>
      </c>
    </row>
    <row r="97" spans="1:7" ht="19.5" customHeight="1" x14ac:dyDescent="0.3">
      <c r="A97" s="8"/>
      <c r="B97" s="30" t="s">
        <v>111</v>
      </c>
      <c r="C97" s="31" t="s">
        <v>1</v>
      </c>
      <c r="D97" s="10">
        <v>4</v>
      </c>
      <c r="E97" s="10"/>
      <c r="F97" s="11"/>
      <c r="G97" s="12">
        <f>E97*F97</f>
        <v>0</v>
      </c>
    </row>
    <row r="98" spans="1:7" ht="19.5" customHeight="1" x14ac:dyDescent="0.3">
      <c r="A98" s="8"/>
      <c r="B98" s="30" t="s">
        <v>89</v>
      </c>
      <c r="C98" s="31"/>
      <c r="D98" s="10"/>
      <c r="E98" s="10"/>
      <c r="F98" s="11"/>
      <c r="G98" s="12"/>
    </row>
    <row r="99" spans="1:7" ht="19.5" customHeight="1" x14ac:dyDescent="0.3">
      <c r="A99" s="8"/>
      <c r="B99" s="30" t="s">
        <v>110</v>
      </c>
      <c r="C99" s="31" t="s">
        <v>1</v>
      </c>
      <c r="D99" s="10">
        <v>8</v>
      </c>
      <c r="E99" s="15"/>
      <c r="F99" s="16"/>
      <c r="G99" s="12">
        <f t="shared" ref="G99" si="16">E99*F99</f>
        <v>0</v>
      </c>
    </row>
    <row r="100" spans="1:7" ht="19.5" customHeight="1" x14ac:dyDescent="0.3">
      <c r="A100" s="8"/>
      <c r="B100" s="30" t="s">
        <v>111</v>
      </c>
      <c r="C100" s="31" t="s">
        <v>1</v>
      </c>
      <c r="D100" s="10">
        <v>4</v>
      </c>
      <c r="E100" s="10"/>
      <c r="F100" s="11"/>
      <c r="G100" s="12">
        <f>E100*F100</f>
        <v>0</v>
      </c>
    </row>
    <row r="101" spans="1:7" ht="19.5" customHeight="1" x14ac:dyDescent="0.3">
      <c r="A101" s="8"/>
      <c r="B101" s="30" t="s">
        <v>90</v>
      </c>
      <c r="C101" s="31"/>
      <c r="D101" s="10"/>
      <c r="E101" s="10"/>
      <c r="F101" s="11"/>
      <c r="G101" s="12"/>
    </row>
    <row r="102" spans="1:7" ht="19.5" customHeight="1" x14ac:dyDescent="0.3">
      <c r="A102" s="8"/>
      <c r="B102" s="30" t="s">
        <v>110</v>
      </c>
      <c r="C102" s="31" t="s">
        <v>1</v>
      </c>
      <c r="D102" s="10">
        <v>8</v>
      </c>
      <c r="E102" s="15"/>
      <c r="F102" s="16"/>
      <c r="G102" s="12">
        <f t="shared" ref="G102" si="17">E102*F102</f>
        <v>0</v>
      </c>
    </row>
    <row r="103" spans="1:7" ht="19.5" customHeight="1" x14ac:dyDescent="0.3">
      <c r="A103" s="8"/>
      <c r="B103" s="30" t="s">
        <v>111</v>
      </c>
      <c r="C103" s="31" t="s">
        <v>1</v>
      </c>
      <c r="D103" s="10">
        <v>4</v>
      </c>
      <c r="E103" s="10"/>
      <c r="F103" s="11"/>
      <c r="G103" s="12">
        <f>E103*F103</f>
        <v>0</v>
      </c>
    </row>
    <row r="104" spans="1:7" ht="19.5" customHeight="1" x14ac:dyDescent="0.3">
      <c r="A104" s="8"/>
      <c r="B104" s="30" t="s">
        <v>91</v>
      </c>
      <c r="C104" s="31"/>
      <c r="D104" s="10"/>
      <c r="E104" s="10"/>
      <c r="F104" s="11"/>
      <c r="G104" s="12"/>
    </row>
    <row r="105" spans="1:7" ht="19.5" customHeight="1" x14ac:dyDescent="0.3">
      <c r="A105" s="8"/>
      <c r="B105" s="30" t="s">
        <v>110</v>
      </c>
      <c r="C105" s="31" t="s">
        <v>1</v>
      </c>
      <c r="D105" s="10">
        <v>22</v>
      </c>
      <c r="E105" s="15"/>
      <c r="F105" s="16"/>
      <c r="G105" s="12">
        <f t="shared" ref="G105" si="18">E105*F105</f>
        <v>0</v>
      </c>
    </row>
    <row r="106" spans="1:7" ht="19.5" customHeight="1" x14ac:dyDescent="0.3">
      <c r="A106" s="8"/>
      <c r="B106" s="30" t="s">
        <v>111</v>
      </c>
      <c r="C106" s="31" t="s">
        <v>1</v>
      </c>
      <c r="D106" s="10">
        <v>11</v>
      </c>
      <c r="E106" s="10"/>
      <c r="F106" s="11"/>
      <c r="G106" s="12">
        <f>E106*F106</f>
        <v>0</v>
      </c>
    </row>
    <row r="107" spans="1:7" ht="19.5" customHeight="1" x14ac:dyDescent="0.3">
      <c r="A107" s="8"/>
      <c r="B107" s="30" t="s">
        <v>92</v>
      </c>
      <c r="C107" s="31"/>
      <c r="D107" s="10"/>
      <c r="E107" s="10"/>
      <c r="F107" s="11"/>
      <c r="G107" s="12"/>
    </row>
    <row r="108" spans="1:7" ht="19.5" customHeight="1" x14ac:dyDescent="0.3">
      <c r="A108" s="8"/>
      <c r="B108" s="30" t="s">
        <v>110</v>
      </c>
      <c r="C108" s="31" t="s">
        <v>1</v>
      </c>
      <c r="D108" s="10">
        <v>8</v>
      </c>
      <c r="E108" s="15"/>
      <c r="F108" s="16"/>
      <c r="G108" s="12">
        <f t="shared" ref="G108" si="19">E108*F108</f>
        <v>0</v>
      </c>
    </row>
    <row r="109" spans="1:7" ht="19.5" customHeight="1" x14ac:dyDescent="0.3">
      <c r="A109" s="8"/>
      <c r="B109" s="30" t="s">
        <v>111</v>
      </c>
      <c r="C109" s="31" t="s">
        <v>1</v>
      </c>
      <c r="D109" s="10">
        <v>4</v>
      </c>
      <c r="E109" s="10"/>
      <c r="F109" s="11"/>
      <c r="G109" s="12">
        <f>E109*F109</f>
        <v>0</v>
      </c>
    </row>
    <row r="110" spans="1:7" ht="19.5" customHeight="1" x14ac:dyDescent="0.3">
      <c r="A110" s="8"/>
      <c r="B110" s="30" t="s">
        <v>93</v>
      </c>
      <c r="C110" s="31"/>
      <c r="D110" s="10"/>
      <c r="E110" s="10"/>
      <c r="F110" s="11"/>
      <c r="G110" s="12"/>
    </row>
    <row r="111" spans="1:7" ht="19.5" customHeight="1" x14ac:dyDescent="0.3">
      <c r="A111" s="8"/>
      <c r="B111" s="30" t="s">
        <v>110</v>
      </c>
      <c r="C111" s="31" t="s">
        <v>1</v>
      </c>
      <c r="D111" s="10">
        <v>8</v>
      </c>
      <c r="E111" s="15"/>
      <c r="F111" s="16"/>
      <c r="G111" s="12">
        <f t="shared" ref="G111" si="20">E111*F111</f>
        <v>0</v>
      </c>
    </row>
    <row r="112" spans="1:7" ht="19.5" customHeight="1" x14ac:dyDescent="0.3">
      <c r="A112" s="8"/>
      <c r="B112" s="30" t="s">
        <v>111</v>
      </c>
      <c r="C112" s="31" t="s">
        <v>1</v>
      </c>
      <c r="D112" s="10">
        <v>4</v>
      </c>
      <c r="E112" s="10"/>
      <c r="F112" s="11"/>
      <c r="G112" s="12">
        <f>E112*F112</f>
        <v>0</v>
      </c>
    </row>
    <row r="113" spans="1:7" ht="19.5" customHeight="1" x14ac:dyDescent="0.3">
      <c r="A113" s="8"/>
      <c r="B113" s="30" t="s">
        <v>94</v>
      </c>
      <c r="C113" s="31"/>
      <c r="D113" s="10"/>
      <c r="E113" s="10"/>
      <c r="F113" s="11"/>
      <c r="G113" s="12"/>
    </row>
    <row r="114" spans="1:7" ht="19.5" customHeight="1" x14ac:dyDescent="0.3">
      <c r="A114" s="8"/>
      <c r="B114" s="30" t="s">
        <v>110</v>
      </c>
      <c r="C114" s="31" t="s">
        <v>1</v>
      </c>
      <c r="D114" s="10">
        <v>8</v>
      </c>
      <c r="E114" s="15"/>
      <c r="F114" s="16"/>
      <c r="G114" s="12">
        <f t="shared" ref="G114" si="21">E114*F114</f>
        <v>0</v>
      </c>
    </row>
    <row r="115" spans="1:7" ht="19.5" customHeight="1" x14ac:dyDescent="0.3">
      <c r="A115" s="8"/>
      <c r="B115" s="30" t="s">
        <v>111</v>
      </c>
      <c r="C115" s="31" t="s">
        <v>1</v>
      </c>
      <c r="D115" s="10">
        <v>4</v>
      </c>
      <c r="E115" s="10"/>
      <c r="F115" s="11"/>
      <c r="G115" s="12">
        <f>E115*F115</f>
        <v>0</v>
      </c>
    </row>
    <row r="116" spans="1:7" ht="19.5" customHeight="1" x14ac:dyDescent="0.3">
      <c r="A116" s="8"/>
      <c r="B116" s="30" t="s">
        <v>95</v>
      </c>
      <c r="C116" s="31"/>
      <c r="D116" s="10"/>
      <c r="E116" s="10"/>
      <c r="F116" s="11"/>
      <c r="G116" s="12"/>
    </row>
    <row r="117" spans="1:7" ht="19.5" customHeight="1" x14ac:dyDescent="0.3">
      <c r="A117" s="8"/>
      <c r="B117" s="30" t="s">
        <v>110</v>
      </c>
      <c r="C117" s="31" t="s">
        <v>1</v>
      </c>
      <c r="D117" s="10"/>
      <c r="E117" s="10"/>
      <c r="F117" s="27"/>
      <c r="G117" s="12">
        <f>+E117*F117</f>
        <v>0</v>
      </c>
    </row>
    <row r="118" spans="1:7" ht="19.5" customHeight="1" x14ac:dyDescent="0.3">
      <c r="A118" s="8"/>
      <c r="B118" s="30" t="s">
        <v>111</v>
      </c>
      <c r="C118" s="31" t="s">
        <v>1</v>
      </c>
      <c r="D118" s="10"/>
      <c r="E118" s="10"/>
      <c r="F118" s="27"/>
      <c r="G118" s="12">
        <f>E118*F118</f>
        <v>0</v>
      </c>
    </row>
    <row r="119" spans="1:7" ht="21.75" customHeight="1" x14ac:dyDescent="0.3">
      <c r="A119" s="8"/>
      <c r="B119" s="30"/>
      <c r="C119" s="31"/>
      <c r="D119" s="10"/>
      <c r="E119" s="10"/>
      <c r="F119" s="11"/>
      <c r="G119" s="12"/>
    </row>
    <row r="120" spans="1:7" ht="36" customHeight="1" x14ac:dyDescent="0.3">
      <c r="A120" s="8" t="s">
        <v>109</v>
      </c>
      <c r="B120" s="13" t="s">
        <v>98</v>
      </c>
      <c r="C120" s="31" t="s">
        <v>10</v>
      </c>
      <c r="D120" s="10">
        <v>1</v>
      </c>
      <c r="E120" s="15"/>
      <c r="F120" s="16"/>
      <c r="G120" s="12">
        <f t="shared" ref="G120" si="22">E120*F120</f>
        <v>0</v>
      </c>
    </row>
    <row r="121" spans="1:7" ht="19.5" customHeight="1" thickBot="1" x14ac:dyDescent="0.35">
      <c r="A121" s="8" t="s">
        <v>121</v>
      </c>
      <c r="B121" s="13" t="s">
        <v>100</v>
      </c>
      <c r="C121" s="31" t="s">
        <v>1</v>
      </c>
      <c r="D121" s="10">
        <v>550</v>
      </c>
      <c r="E121" s="10"/>
      <c r="F121" s="11"/>
      <c r="G121" s="12">
        <f>E121*F121</f>
        <v>0</v>
      </c>
    </row>
    <row r="122" spans="1:7" ht="21.75" customHeight="1" thickBot="1" x14ac:dyDescent="0.35">
      <c r="A122" s="18"/>
      <c r="B122" s="19" t="s">
        <v>19</v>
      </c>
      <c r="C122" s="19"/>
      <c r="D122" s="19"/>
      <c r="E122" s="19"/>
      <c r="F122" s="20"/>
      <c r="G122" s="21">
        <f>SUM(G52:G121)</f>
        <v>0</v>
      </c>
    </row>
    <row r="123" spans="1:7" ht="21.75" customHeight="1" x14ac:dyDescent="0.3">
      <c r="A123" s="73"/>
      <c r="B123" s="73"/>
      <c r="C123" s="73"/>
      <c r="D123" s="73"/>
      <c r="E123" s="73"/>
      <c r="F123" s="73"/>
      <c r="G123" s="74"/>
    </row>
    <row r="124" spans="1:7" ht="21.75" customHeight="1" thickBot="1" x14ac:dyDescent="0.35">
      <c r="A124" s="79"/>
      <c r="B124" s="79"/>
      <c r="C124" s="79"/>
      <c r="D124" s="79"/>
      <c r="E124" s="79"/>
      <c r="F124" s="79"/>
      <c r="G124" s="77"/>
    </row>
    <row r="125" spans="1:7" ht="21.75" customHeight="1" x14ac:dyDescent="0.3">
      <c r="A125" s="110" t="s">
        <v>39</v>
      </c>
      <c r="B125" s="120" t="s">
        <v>12</v>
      </c>
      <c r="C125" s="121"/>
      <c r="D125" s="121"/>
      <c r="E125" s="121"/>
      <c r="F125" s="121"/>
      <c r="G125" s="122"/>
    </row>
    <row r="126" spans="1:7" ht="21.75" customHeight="1" thickBot="1" x14ac:dyDescent="0.35">
      <c r="A126" s="111"/>
      <c r="B126" s="123"/>
      <c r="C126" s="124"/>
      <c r="D126" s="124"/>
      <c r="E126" s="124"/>
      <c r="F126" s="124"/>
      <c r="G126" s="125"/>
    </row>
    <row r="127" spans="1:7" ht="34.200000000000003" customHeight="1" thickBot="1" x14ac:dyDescent="0.35">
      <c r="A127" s="3"/>
      <c r="B127" s="4" t="s">
        <v>0</v>
      </c>
      <c r="C127" s="5" t="s">
        <v>1</v>
      </c>
      <c r="D127" s="127" t="s">
        <v>125</v>
      </c>
      <c r="E127" s="127" t="s">
        <v>126</v>
      </c>
      <c r="F127" s="6" t="s">
        <v>5</v>
      </c>
      <c r="G127" s="7" t="s">
        <v>6</v>
      </c>
    </row>
    <row r="128" spans="1:7" ht="19.5" customHeight="1" x14ac:dyDescent="0.3">
      <c r="A128" s="8" t="s">
        <v>49</v>
      </c>
      <c r="B128" s="34" t="s">
        <v>120</v>
      </c>
      <c r="C128" s="10" t="s">
        <v>1</v>
      </c>
      <c r="D128" s="10">
        <v>580</v>
      </c>
      <c r="E128" s="15"/>
      <c r="F128" s="16"/>
      <c r="G128" s="12">
        <f t="shared" ref="G128" si="23">E128*F128</f>
        <v>0</v>
      </c>
    </row>
    <row r="129" spans="1:9" ht="19.5" customHeight="1" x14ac:dyDescent="0.3">
      <c r="A129" s="8" t="s">
        <v>49</v>
      </c>
      <c r="B129" s="34" t="s">
        <v>35</v>
      </c>
      <c r="C129" s="10"/>
      <c r="D129" s="10"/>
      <c r="E129" s="10"/>
      <c r="F129" s="11"/>
      <c r="G129" s="12">
        <f>E129*F129</f>
        <v>0</v>
      </c>
    </row>
    <row r="130" spans="1:9" ht="19.5" customHeight="1" x14ac:dyDescent="0.3">
      <c r="A130" s="8" t="s">
        <v>50</v>
      </c>
      <c r="B130" s="34" t="s">
        <v>21</v>
      </c>
      <c r="C130" s="10" t="s">
        <v>10</v>
      </c>
      <c r="D130" s="10">
        <v>1</v>
      </c>
      <c r="E130" s="15"/>
      <c r="F130" s="16"/>
      <c r="G130" s="12">
        <f t="shared" ref="G130" si="24">E130*F130</f>
        <v>0</v>
      </c>
    </row>
    <row r="131" spans="1:9" ht="19.5" customHeight="1" x14ac:dyDescent="0.3">
      <c r="A131" s="8" t="s">
        <v>51</v>
      </c>
      <c r="B131" s="34" t="s">
        <v>22</v>
      </c>
      <c r="C131" s="10" t="s">
        <v>10</v>
      </c>
      <c r="D131" s="10">
        <v>1</v>
      </c>
      <c r="E131" s="10"/>
      <c r="F131" s="11"/>
      <c r="G131" s="12">
        <f>E131*F131</f>
        <v>0</v>
      </c>
    </row>
    <row r="132" spans="1:9" ht="19.5" customHeight="1" thickBot="1" x14ac:dyDescent="0.35">
      <c r="A132" s="8" t="s">
        <v>52</v>
      </c>
      <c r="B132" s="35" t="s">
        <v>112</v>
      </c>
      <c r="C132" s="15" t="s">
        <v>10</v>
      </c>
      <c r="D132" s="15">
        <v>1</v>
      </c>
      <c r="E132" s="15"/>
      <c r="F132" s="16"/>
      <c r="G132" s="12">
        <f t="shared" ref="G132" si="25">E132*F132</f>
        <v>0</v>
      </c>
    </row>
    <row r="133" spans="1:9" ht="21.75" customHeight="1" thickBot="1" x14ac:dyDescent="0.35">
      <c r="A133" s="18"/>
      <c r="B133" s="19" t="s">
        <v>13</v>
      </c>
      <c r="C133" s="19"/>
      <c r="D133" s="19"/>
      <c r="E133" s="19"/>
      <c r="F133" s="20"/>
      <c r="G133" s="36">
        <f>SUM(G128:G132)</f>
        <v>0</v>
      </c>
    </row>
    <row r="134" spans="1:9" ht="21.75" customHeight="1" x14ac:dyDescent="0.3">
      <c r="A134" s="37"/>
      <c r="B134" s="37"/>
      <c r="C134" s="37"/>
      <c r="D134" s="37"/>
      <c r="E134" s="37"/>
      <c r="F134" s="37"/>
      <c r="G134" s="38"/>
    </row>
    <row r="135" spans="1:9" ht="21.75" customHeight="1" thickBot="1" x14ac:dyDescent="0.35">
      <c r="A135" s="63"/>
      <c r="C135" s="63"/>
      <c r="D135" s="63"/>
      <c r="E135" s="63"/>
      <c r="F135" s="63"/>
      <c r="G135" s="63"/>
    </row>
    <row r="136" spans="1:9" ht="21.75" customHeight="1" x14ac:dyDescent="0.3">
      <c r="A136" s="95" t="s">
        <v>15</v>
      </c>
      <c r="B136" s="96"/>
      <c r="C136" s="96"/>
      <c r="D136" s="96"/>
      <c r="E136" s="96"/>
      <c r="F136" s="96"/>
      <c r="G136" s="97"/>
    </row>
    <row r="137" spans="1:9" ht="21.75" customHeight="1" thickBot="1" x14ac:dyDescent="0.35">
      <c r="A137" s="98"/>
      <c r="B137" s="99"/>
      <c r="C137" s="99"/>
      <c r="D137" s="99"/>
      <c r="E137" s="99"/>
      <c r="F137" s="99"/>
      <c r="G137" s="100"/>
    </row>
    <row r="138" spans="1:9" ht="19.5" customHeight="1" x14ac:dyDescent="0.3">
      <c r="A138" s="39" t="s">
        <v>36</v>
      </c>
      <c r="B138" s="40" t="s">
        <v>14</v>
      </c>
      <c r="C138" s="41"/>
      <c r="D138" s="42"/>
      <c r="E138" s="42"/>
      <c r="F138" s="42"/>
      <c r="G138" s="43">
        <f>G30</f>
        <v>0</v>
      </c>
    </row>
    <row r="139" spans="1:9" ht="19.5" customHeight="1" x14ac:dyDescent="0.3">
      <c r="A139" s="44" t="s">
        <v>37</v>
      </c>
      <c r="B139" s="45" t="str">
        <f>B33</f>
        <v>TRAVAUX PREPARATOIRES</v>
      </c>
      <c r="C139" s="46"/>
      <c r="D139" s="47"/>
      <c r="E139" s="47"/>
      <c r="F139" s="47"/>
      <c r="G139" s="48">
        <f>G46</f>
        <v>0</v>
      </c>
    </row>
    <row r="140" spans="1:9" ht="19.5" customHeight="1" x14ac:dyDescent="0.3">
      <c r="A140" s="49" t="s">
        <v>38</v>
      </c>
      <c r="B140" s="50" t="s">
        <v>18</v>
      </c>
      <c r="C140" s="51"/>
      <c r="D140" s="52"/>
      <c r="E140" s="52"/>
      <c r="F140" s="52"/>
      <c r="G140" s="53">
        <f>G122</f>
        <v>0</v>
      </c>
    </row>
    <row r="141" spans="1:9" ht="19.5" customHeight="1" thickBot="1" x14ac:dyDescent="0.35">
      <c r="A141" s="49" t="s">
        <v>39</v>
      </c>
      <c r="B141" s="50" t="s">
        <v>12</v>
      </c>
      <c r="C141" s="51"/>
      <c r="D141" s="52"/>
      <c r="E141" s="52"/>
      <c r="F141" s="52"/>
      <c r="G141" s="53">
        <f>G133</f>
        <v>0</v>
      </c>
    </row>
    <row r="142" spans="1:9" ht="21.75" customHeight="1" x14ac:dyDescent="0.3">
      <c r="A142" s="80"/>
      <c r="B142" s="83" t="s">
        <v>2</v>
      </c>
      <c r="C142" s="84"/>
      <c r="D142" s="84"/>
      <c r="E142" s="84"/>
      <c r="F142" s="85"/>
      <c r="G142" s="81">
        <f>SUM(G138:G141)</f>
        <v>0</v>
      </c>
      <c r="I142" s="70"/>
    </row>
    <row r="143" spans="1:9" ht="21.75" customHeight="1" x14ac:dyDescent="0.3">
      <c r="A143" s="54"/>
      <c r="B143" s="86" t="s">
        <v>4</v>
      </c>
      <c r="C143" s="87"/>
      <c r="D143" s="87"/>
      <c r="E143" s="87"/>
      <c r="F143" s="88"/>
      <c r="G143" s="55">
        <f>G142*20%</f>
        <v>0</v>
      </c>
    </row>
    <row r="144" spans="1:9" ht="21.75" customHeight="1" thickBot="1" x14ac:dyDescent="0.35">
      <c r="A144" s="56"/>
      <c r="B144" s="89" t="s">
        <v>3</v>
      </c>
      <c r="C144" s="90"/>
      <c r="D144" s="90"/>
      <c r="E144" s="90"/>
      <c r="F144" s="91"/>
      <c r="G144" s="57">
        <f>G143+G142</f>
        <v>0</v>
      </c>
    </row>
    <row r="145" spans="1:7" ht="18" customHeight="1" x14ac:dyDescent="0.3">
      <c r="A145" s="58"/>
      <c r="B145" s="71"/>
      <c r="C145" s="58"/>
      <c r="D145" s="58"/>
      <c r="E145" s="58"/>
      <c r="F145" s="72"/>
      <c r="G145" s="72"/>
    </row>
    <row r="146" spans="1:7" ht="18" customHeight="1" x14ac:dyDescent="0.3">
      <c r="A146" s="58"/>
      <c r="B146" s="59"/>
      <c r="C146" s="58"/>
      <c r="D146" s="58"/>
      <c r="E146" s="58"/>
      <c r="F146" s="60"/>
      <c r="G146" s="61"/>
    </row>
    <row r="147" spans="1:7" ht="18" customHeight="1" x14ac:dyDescent="0.3">
      <c r="A147" s="58"/>
      <c r="B147" s="71"/>
      <c r="C147" s="58"/>
      <c r="D147" s="58"/>
      <c r="E147" s="58"/>
      <c r="F147" s="72"/>
      <c r="G147" s="72"/>
    </row>
  </sheetData>
  <mergeCells count="17">
    <mergeCell ref="A8:G8"/>
    <mergeCell ref="A4:G4"/>
    <mergeCell ref="A11:G11"/>
    <mergeCell ref="A125:A126"/>
    <mergeCell ref="A49:A50"/>
    <mergeCell ref="A33:A34"/>
    <mergeCell ref="B33:G34"/>
    <mergeCell ref="B49:G50"/>
    <mergeCell ref="B125:G126"/>
    <mergeCell ref="A15:A16"/>
    <mergeCell ref="B15:G16"/>
    <mergeCell ref="A52:A69"/>
    <mergeCell ref="B142:F142"/>
    <mergeCell ref="B143:F143"/>
    <mergeCell ref="B144:F144"/>
    <mergeCell ref="A76:A86"/>
    <mergeCell ref="A136:G137"/>
  </mergeCells>
  <phoneticPr fontId="3" type="noConversion"/>
  <printOptions horizontalCentered="1"/>
  <pageMargins left="0.39370078740157483" right="0.39370078740157483" top="0.98425196850393704" bottom="0.59055118110236227" header="0.31496062992125984" footer="0.31496062992125984"/>
  <pageSetup paperSize="9" scale="50" fitToHeight="0" orientation="portrait" r:id="rId1"/>
  <headerFooter differentFirst="1" alignWithMargins="0">
    <oddHeader>&amp;L&amp;"Arial,Italique"Indice 2 du 07/05/2025&amp;C&amp;"-,Gras"DPGF VIERGE
&amp;K00B050Les quantités sont données à titre indicatif, l'entreprise se doit de renseigner ses quantités dans la colonne dédiée.&amp;K000000
&amp;R&amp;P/&amp;N</oddHeader>
    <oddFooter>&amp;C&amp;"-,Gras italique"S.E.C.C. - 43, avenue Louis Luc - 94600 CHOISY LE ROI</oddFooter>
  </headerFooter>
  <rowBreaks count="3" manualBreakCount="3">
    <brk id="13" max="5" man="1"/>
    <brk id="47" max="5" man="1"/>
    <brk id="12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DPGF VIERGE</vt:lpstr>
      <vt:lpstr>'DPGF VIERGE'!_Toc187842969</vt:lpstr>
      <vt:lpstr>'DPGF VIERGE'!_Toc190789382</vt:lpstr>
      <vt:lpstr>'DPGF VIERGE'!_Toc190789383</vt:lpstr>
      <vt:lpstr>'DPGF VIERGE'!_Toc190789391</vt:lpstr>
      <vt:lpstr>'DPGF VIERGE'!_Toc190789398</vt:lpstr>
      <vt:lpstr>'DPGF VIERGE'!Zone_d_impression</vt:lpstr>
    </vt:vector>
  </TitlesOfParts>
  <Company>SECC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</dc:creator>
  <cp:lastModifiedBy>DA SILVA DIAS Melany</cp:lastModifiedBy>
  <cp:lastPrinted>2025-05-07T14:23:36Z</cp:lastPrinted>
  <dcterms:created xsi:type="dcterms:W3CDTF">2007-06-11T15:46:54Z</dcterms:created>
  <dcterms:modified xsi:type="dcterms:W3CDTF">2025-05-07T14:32:48Z</dcterms:modified>
</cp:coreProperties>
</file>